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Účetnictví 1\Agendy ŽLaP\Rozpočet\2022\"/>
    </mc:Choice>
  </mc:AlternateContent>
  <bookViews>
    <workbookView xWindow="0" yWindow="0" windowWidth="28800" windowHeight="12045"/>
  </bookViews>
  <sheets>
    <sheet name="příjmy 2022" sheetId="1" r:id="rId1"/>
    <sheet name="výdaje 2022" sheetId="3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7" i="3"/>
  <c r="D27" i="3"/>
  <c r="C27" i="3"/>
  <c r="E6" i="1" l="1"/>
  <c r="F30" i="3" l="1"/>
  <c r="E30" i="3"/>
  <c r="D30" i="3"/>
  <c r="C30" i="3"/>
  <c r="E34" i="1" l="1"/>
  <c r="D34" i="1" l="1"/>
  <c r="C34" i="1"/>
  <c r="C42" i="1" l="1"/>
  <c r="D42" i="1"/>
  <c r="E42" i="1"/>
  <c r="B34" i="1"/>
  <c r="B42" i="1" s="1"/>
</calcChain>
</file>

<file path=xl/sharedStrings.xml><?xml version="1.0" encoding="utf-8"?>
<sst xmlns="http://schemas.openxmlformats.org/spreadsheetml/2006/main" count="79" uniqueCount="72">
  <si>
    <t xml:space="preserve">DSO Ždánický les a Politaví </t>
  </si>
  <si>
    <t>Obec</t>
  </si>
  <si>
    <t>Bošovice</t>
  </si>
  <si>
    <t>Bučovice</t>
  </si>
  <si>
    <t>Dambořice</t>
  </si>
  <si>
    <t>Heršpice</t>
  </si>
  <si>
    <t>Hodějice</t>
  </si>
  <si>
    <t>Holubice</t>
  </si>
  <si>
    <t>Hostěrádky - Rešov</t>
  </si>
  <si>
    <t>Hrušky</t>
  </si>
  <si>
    <t>Kobeřice u Brna</t>
  </si>
  <si>
    <t>Kojátky</t>
  </si>
  <si>
    <t>Křenovice</t>
  </si>
  <si>
    <t>Křižanovice</t>
  </si>
  <si>
    <t>Letonice</t>
  </si>
  <si>
    <t>Lovčičky</t>
  </si>
  <si>
    <t>Milešovice</t>
  </si>
  <si>
    <t>Mouřínov</t>
  </si>
  <si>
    <t>Němčany</t>
  </si>
  <si>
    <t>Nížkovice</t>
  </si>
  <si>
    <t>Otnice</t>
  </si>
  <si>
    <t>Rašovice</t>
  </si>
  <si>
    <t>Slavkov u Brna</t>
  </si>
  <si>
    <t>Šaratice</t>
  </si>
  <si>
    <t>Uhřice</t>
  </si>
  <si>
    <t>Vážany nad Litavou</t>
  </si>
  <si>
    <t>Velešovice</t>
  </si>
  <si>
    <t>Zbýšov</t>
  </si>
  <si>
    <t>Ždánice</t>
  </si>
  <si>
    <t>Celkem příspěvky</t>
  </si>
  <si>
    <t>SMO - dotace</t>
  </si>
  <si>
    <t>Úroky z účtu</t>
  </si>
  <si>
    <t>Celkem příjmy</t>
  </si>
  <si>
    <t>Příjmy</t>
  </si>
  <si>
    <t>Výdaje</t>
  </si>
  <si>
    <t>Výdaje DSO</t>
  </si>
  <si>
    <t>Cestovné</t>
  </si>
  <si>
    <t>Konzultační,porad. a práv.služby</t>
  </si>
  <si>
    <t>Materiál</t>
  </si>
  <si>
    <t>Nákup služeb – servis programů</t>
  </si>
  <si>
    <t>Školení</t>
  </si>
  <si>
    <t xml:space="preserve">Celkem </t>
  </si>
  <si>
    <t>Náklady na reprezentaci</t>
  </si>
  <si>
    <t>Dary</t>
  </si>
  <si>
    <t>Celkem výdaje</t>
  </si>
  <si>
    <t>DDHM</t>
  </si>
  <si>
    <t>Platby daní a poplatků</t>
  </si>
  <si>
    <t>Účelové přísp.</t>
  </si>
  <si>
    <t>poplatky banky</t>
  </si>
  <si>
    <t xml:space="preserve">Neinvestiční transfer obcím </t>
  </si>
  <si>
    <t xml:space="preserve">dotace </t>
  </si>
  <si>
    <t>Poštovní služby</t>
  </si>
  <si>
    <t xml:space="preserve">Služby telekomunikací </t>
  </si>
  <si>
    <t xml:space="preserve">Nákup služeb </t>
  </si>
  <si>
    <t xml:space="preserve">Mzdy včetně odvodů </t>
  </si>
  <si>
    <t>Opravy a udržování</t>
  </si>
  <si>
    <t>Neinvestiční transfer MAS,Brněnsko</t>
  </si>
  <si>
    <t>poř.č.</t>
  </si>
  <si>
    <t>Nájemné</t>
  </si>
  <si>
    <t>Služby</t>
  </si>
  <si>
    <t>Rozpočet 2021</t>
  </si>
  <si>
    <t>Rozpočet 2021 po změnách</t>
  </si>
  <si>
    <t>Skutečnost 2021</t>
  </si>
  <si>
    <t>Návrh 2022</t>
  </si>
  <si>
    <t>očekávaná skutečnost 2021</t>
  </si>
  <si>
    <t xml:space="preserve"> </t>
  </si>
  <si>
    <t>Tranfery tornádo</t>
  </si>
  <si>
    <t>Příhraniční spolupráce</t>
  </si>
  <si>
    <t>Financování</t>
  </si>
  <si>
    <t xml:space="preserve"> ROZPOČET NA ROK 2022</t>
  </si>
  <si>
    <t>Vyvěšeno dne : 5.1.2022</t>
  </si>
  <si>
    <t>Rozpočet na rok 2022 byl schválen valnou hromadou dne 21.12.2021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</si>
</sst>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000000"/>
      <name val="Arial CE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Border="0" applyProtection="0"/>
  </cellStyleXfs>
  <cellXfs count="78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0" fontId="0" fillId="0" borderId="5" xfId="0" applyBorder="1"/>
    <xf numFmtId="0" fontId="0" fillId="0" borderId="3" xfId="0" applyBorder="1"/>
    <xf numFmtId="4" fontId="0" fillId="0" borderId="4" xfId="0" applyNumberFormat="1" applyBorder="1"/>
    <xf numFmtId="4" fontId="0" fillId="0" borderId="6" xfId="0" applyNumberFormat="1" applyBorder="1"/>
    <xf numFmtId="4" fontId="1" fillId="0" borderId="7" xfId="0" applyNumberFormat="1" applyFont="1" applyBorder="1"/>
    <xf numFmtId="4" fontId="0" fillId="0" borderId="8" xfId="0" applyNumberFormat="1" applyBorder="1"/>
    <xf numFmtId="4" fontId="1" fillId="0" borderId="9" xfId="0" applyNumberFormat="1" applyFont="1" applyBorder="1"/>
    <xf numFmtId="0" fontId="0" fillId="0" borderId="10" xfId="0" applyBorder="1"/>
    <xf numFmtId="4" fontId="0" fillId="0" borderId="11" xfId="0" applyNumberFormat="1" applyBorder="1"/>
    <xf numFmtId="4" fontId="1" fillId="0" borderId="2" xfId="0" applyNumberFormat="1" applyFont="1" applyBorder="1"/>
    <xf numFmtId="4" fontId="1" fillId="0" borderId="13" xfId="0" applyNumberFormat="1" applyFont="1" applyBorder="1"/>
    <xf numFmtId="4" fontId="1" fillId="0" borderId="16" xfId="0" applyNumberFormat="1" applyFont="1" applyBorder="1" applyAlignment="1">
      <alignment horizontal="center" vertical="top" wrapText="1"/>
    </xf>
    <xf numFmtId="4" fontId="1" fillId="0" borderId="11" xfId="0" applyNumberFormat="1" applyFont="1" applyBorder="1"/>
    <xf numFmtId="0" fontId="1" fillId="0" borderId="0" xfId="0" applyFont="1"/>
    <xf numFmtId="0" fontId="2" fillId="0" borderId="10" xfId="0" applyFont="1" applyBorder="1"/>
    <xf numFmtId="4" fontId="2" fillId="0" borderId="11" xfId="0" applyNumberFormat="1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0" fontId="0" fillId="0" borderId="10" xfId="0" applyFont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4" fontId="1" fillId="0" borderId="14" xfId="0" applyNumberFormat="1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 wrapText="1"/>
    </xf>
    <xf numFmtId="4" fontId="3" fillId="0" borderId="11" xfId="0" applyNumberFormat="1" applyFont="1" applyBorder="1"/>
    <xf numFmtId="0" fontId="4" fillId="0" borderId="0" xfId="1" applyFont="1" applyFill="1" applyAlignment="1"/>
    <xf numFmtId="0" fontId="0" fillId="0" borderId="17" xfId="0" applyBorder="1"/>
    <xf numFmtId="0" fontId="0" fillId="0" borderId="19" xfId="0" applyBorder="1"/>
    <xf numFmtId="0" fontId="0" fillId="0" borderId="20" xfId="0" applyBorder="1"/>
    <xf numFmtId="4" fontId="1" fillId="2" borderId="21" xfId="0" applyNumberFormat="1" applyFont="1" applyFill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7" xfId="0" applyNumberFormat="1" applyBorder="1"/>
    <xf numFmtId="4" fontId="0" fillId="0" borderId="24" xfId="0" applyNumberFormat="1" applyBorder="1"/>
    <xf numFmtId="4" fontId="3" fillId="0" borderId="9" xfId="0" applyNumberFormat="1" applyFont="1" applyBorder="1"/>
    <xf numFmtId="4" fontId="1" fillId="0" borderId="25" xfId="0" applyNumberFormat="1" applyFont="1" applyBorder="1"/>
    <xf numFmtId="4" fontId="1" fillId="3" borderId="13" xfId="0" applyNumberFormat="1" applyFont="1" applyFill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24" xfId="0" applyFont="1" applyBorder="1"/>
    <xf numFmtId="0" fontId="0" fillId="0" borderId="26" xfId="0" applyBorder="1"/>
    <xf numFmtId="0" fontId="0" fillId="0" borderId="27" xfId="0" applyBorder="1"/>
    <xf numFmtId="0" fontId="1" fillId="0" borderId="28" xfId="0" applyFont="1" applyBorder="1"/>
    <xf numFmtId="0" fontId="1" fillId="0" borderId="29" xfId="0" applyFont="1" applyBorder="1" applyAlignment="1">
      <alignment horizontal="center" vertical="top" wrapText="1"/>
    </xf>
    <xf numFmtId="0" fontId="0" fillId="0" borderId="7" xfId="0" applyBorder="1"/>
    <xf numFmtId="0" fontId="0" fillId="0" borderId="2" xfId="0" applyBorder="1"/>
    <xf numFmtId="0" fontId="2" fillId="0" borderId="2" xfId="0" applyFont="1" applyBorder="1"/>
    <xf numFmtId="0" fontId="1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4" fontId="3" fillId="0" borderId="13" xfId="0" applyNumberFormat="1" applyFont="1" applyBorder="1"/>
    <xf numFmtId="0" fontId="1" fillId="0" borderId="30" xfId="0" applyFont="1" applyBorder="1" applyAlignment="1">
      <alignment horizontal="center"/>
    </xf>
    <xf numFmtId="0" fontId="2" fillId="0" borderId="0" xfId="0" applyFont="1" applyBorder="1"/>
    <xf numFmtId="4" fontId="1" fillId="0" borderId="0" xfId="0" applyNumberFormat="1" applyFont="1" applyBorder="1"/>
    <xf numFmtId="4" fontId="7" fillId="0" borderId="9" xfId="0" applyNumberFormat="1" applyFont="1" applyBorder="1"/>
    <xf numFmtId="14" fontId="8" fillId="0" borderId="0" xfId="1" applyNumberFormat="1" applyFont="1" applyFill="1" applyAlignment="1"/>
    <xf numFmtId="4" fontId="1" fillId="3" borderId="9" xfId="0" applyNumberFormat="1" applyFont="1" applyFill="1" applyBorder="1"/>
    <xf numFmtId="4" fontId="1" fillId="2" borderId="9" xfId="0" applyNumberFormat="1" applyFont="1" applyFill="1" applyBorder="1"/>
    <xf numFmtId="4" fontId="1" fillId="2" borderId="13" xfId="0" applyNumberFormat="1" applyFont="1" applyFill="1" applyBorder="1"/>
    <xf numFmtId="4" fontId="1" fillId="0" borderId="18" xfId="0" applyNumberFormat="1" applyFont="1" applyBorder="1"/>
    <xf numFmtId="4" fontId="0" fillId="0" borderId="0" xfId="0" applyNumberFormat="1" applyBorder="1"/>
    <xf numFmtId="4" fontId="7" fillId="0" borderId="18" xfId="0" applyNumberFormat="1" applyFont="1" applyBorder="1"/>
    <xf numFmtId="0" fontId="0" fillId="0" borderId="0" xfId="0" applyFill="1" applyBorder="1"/>
    <xf numFmtId="4" fontId="3" fillId="0" borderId="30" xfId="0" applyNumberFormat="1" applyFont="1" applyBorder="1"/>
    <xf numFmtId="0" fontId="0" fillId="0" borderId="31" xfId="0" applyBorder="1"/>
    <xf numFmtId="4" fontId="0" fillId="0" borderId="32" xfId="0" applyNumberFormat="1" applyBorder="1"/>
    <xf numFmtId="4" fontId="0" fillId="0" borderId="33" xfId="0" applyNumberFormat="1" applyBorder="1"/>
    <xf numFmtId="4" fontId="1" fillId="0" borderId="30" xfId="0" applyNumberFormat="1" applyFont="1" applyBorder="1"/>
    <xf numFmtId="0" fontId="2" fillId="0" borderId="0" xfId="0" applyFont="1" applyAlignment="1">
      <alignment horizontal="center"/>
    </xf>
  </cellXfs>
  <cellStyles count="2">
    <cellStyle name="Excel Built-in Normal 1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sp&#283;vky%20pro%20rok%202021%20s%20po&#269;ty%20obyv.%20MV&#268;R%20bez%20GD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</sheetNames>
    <sheetDataSet>
      <sheetData sheetId="0">
        <row r="8">
          <cell r="K8">
            <v>72800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7" workbookViewId="0">
      <selection activeCell="B46" sqref="B46"/>
    </sheetView>
  </sheetViews>
  <sheetFormatPr defaultRowHeight="15" x14ac:dyDescent="0.25"/>
  <cols>
    <col min="1" max="1" width="19.140625" customWidth="1"/>
    <col min="2" max="4" width="15.42578125" style="1" customWidth="1"/>
    <col min="5" max="5" width="15.42578125" style="2" customWidth="1"/>
    <col min="6" max="6" width="14.42578125" customWidth="1"/>
  </cols>
  <sheetData>
    <row r="1" spans="1:5" ht="15.75" x14ac:dyDescent="0.25">
      <c r="A1" s="77" t="s">
        <v>69</v>
      </c>
      <c r="B1" s="77"/>
      <c r="C1" s="77"/>
      <c r="D1" s="77"/>
      <c r="E1" s="77"/>
    </row>
    <row r="2" spans="1:5" ht="15.75" x14ac:dyDescent="0.25">
      <c r="A2" s="77" t="s">
        <v>0</v>
      </c>
      <c r="B2" s="77"/>
      <c r="C2" s="77"/>
      <c r="D2" s="77"/>
      <c r="E2" s="77"/>
    </row>
    <row r="3" spans="1:5" ht="15.75" x14ac:dyDescent="0.25">
      <c r="A3" s="77" t="s">
        <v>33</v>
      </c>
      <c r="B3" s="77"/>
      <c r="C3" s="77"/>
      <c r="D3" s="77"/>
      <c r="E3" s="77"/>
    </row>
    <row r="4" spans="1:5" ht="15.75" thickBot="1" x14ac:dyDescent="0.3"/>
    <row r="5" spans="1:5" s="3" customFormat="1" ht="30.75" thickBot="1" x14ac:dyDescent="0.3">
      <c r="A5" s="30" t="s">
        <v>1</v>
      </c>
      <c r="B5" s="31" t="s">
        <v>60</v>
      </c>
      <c r="C5" s="31" t="s">
        <v>61</v>
      </c>
      <c r="D5" s="32" t="s">
        <v>62</v>
      </c>
      <c r="E5" s="33" t="s">
        <v>63</v>
      </c>
    </row>
    <row r="6" spans="1:5" x14ac:dyDescent="0.25">
      <c r="A6" s="37" t="s">
        <v>2</v>
      </c>
      <c r="B6" s="66">
        <v>72400</v>
      </c>
      <c r="C6" s="39">
        <v>72400</v>
      </c>
      <c r="D6" s="66">
        <v>72400</v>
      </c>
      <c r="E6" s="65">
        <f>SUM('[1]2021'!$K$8)</f>
        <v>72800</v>
      </c>
    </row>
    <row r="7" spans="1:5" x14ac:dyDescent="0.25">
      <c r="A7" s="38" t="s">
        <v>3</v>
      </c>
      <c r="B7" s="66">
        <v>225300</v>
      </c>
      <c r="C7" s="66">
        <v>225300</v>
      </c>
      <c r="D7" s="66">
        <v>225300</v>
      </c>
      <c r="E7" s="65">
        <v>227200</v>
      </c>
    </row>
    <row r="8" spans="1:5" x14ac:dyDescent="0.25">
      <c r="A8" s="38" t="s">
        <v>4</v>
      </c>
      <c r="B8" s="66">
        <v>57000</v>
      </c>
      <c r="C8" s="66">
        <v>57000</v>
      </c>
      <c r="D8" s="66">
        <v>57000</v>
      </c>
      <c r="E8" s="65">
        <v>58700</v>
      </c>
    </row>
    <row r="9" spans="1:5" x14ac:dyDescent="0.25">
      <c r="A9" s="38" t="s">
        <v>5</v>
      </c>
      <c r="B9" s="66">
        <v>44000</v>
      </c>
      <c r="C9" s="66">
        <v>44000</v>
      </c>
      <c r="D9" s="66">
        <v>44000</v>
      </c>
      <c r="E9" s="65">
        <v>44700</v>
      </c>
    </row>
    <row r="10" spans="1:5" x14ac:dyDescent="0.25">
      <c r="A10" s="38" t="s">
        <v>6</v>
      </c>
      <c r="B10" s="66">
        <v>64700</v>
      </c>
      <c r="C10" s="66">
        <v>64700</v>
      </c>
      <c r="D10" s="66">
        <v>64700</v>
      </c>
      <c r="E10" s="65">
        <v>66200</v>
      </c>
    </row>
    <row r="11" spans="1:5" x14ac:dyDescent="0.25">
      <c r="A11" s="38" t="s">
        <v>7</v>
      </c>
      <c r="B11" s="66">
        <v>75200</v>
      </c>
      <c r="C11" s="66">
        <v>75200</v>
      </c>
      <c r="D11" s="66">
        <v>75200</v>
      </c>
      <c r="E11" s="65">
        <v>51300</v>
      </c>
    </row>
    <row r="12" spans="1:5" x14ac:dyDescent="0.25">
      <c r="A12" s="38" t="s">
        <v>8</v>
      </c>
      <c r="B12" s="66">
        <v>59000</v>
      </c>
      <c r="C12" s="66">
        <v>59000</v>
      </c>
      <c r="D12" s="66">
        <v>59000</v>
      </c>
      <c r="E12" s="65">
        <v>59300</v>
      </c>
    </row>
    <row r="13" spans="1:5" x14ac:dyDescent="0.25">
      <c r="A13" s="38" t="s">
        <v>9</v>
      </c>
      <c r="B13" s="66">
        <v>56000</v>
      </c>
      <c r="C13" s="66">
        <v>56000</v>
      </c>
      <c r="D13" s="66">
        <v>56000</v>
      </c>
      <c r="E13" s="65">
        <v>56000</v>
      </c>
    </row>
    <row r="14" spans="1:5" x14ac:dyDescent="0.25">
      <c r="A14" s="38" t="s">
        <v>10</v>
      </c>
      <c r="B14" s="66">
        <v>53500</v>
      </c>
      <c r="C14" s="66">
        <v>53500</v>
      </c>
      <c r="D14" s="66">
        <v>53500</v>
      </c>
      <c r="E14" s="65">
        <v>54400</v>
      </c>
    </row>
    <row r="15" spans="1:5" x14ac:dyDescent="0.25">
      <c r="A15" s="38" t="s">
        <v>11</v>
      </c>
      <c r="B15" s="66">
        <v>26800</v>
      </c>
      <c r="C15" s="66">
        <v>26800</v>
      </c>
      <c r="D15" s="66">
        <v>26800</v>
      </c>
      <c r="E15" s="65">
        <v>26200</v>
      </c>
    </row>
    <row r="16" spans="1:5" x14ac:dyDescent="0.25">
      <c r="A16" s="38" t="s">
        <v>12</v>
      </c>
      <c r="B16" s="66">
        <v>82400</v>
      </c>
      <c r="C16" s="66">
        <v>82400</v>
      </c>
      <c r="D16" s="66">
        <v>82400</v>
      </c>
      <c r="E16" s="65">
        <v>83000</v>
      </c>
    </row>
    <row r="17" spans="1:6" x14ac:dyDescent="0.25">
      <c r="A17" s="38" t="s">
        <v>13</v>
      </c>
      <c r="B17" s="66">
        <v>57000</v>
      </c>
      <c r="C17" s="66">
        <v>57000</v>
      </c>
      <c r="D17" s="66">
        <v>57000</v>
      </c>
      <c r="E17" s="65">
        <v>56900</v>
      </c>
    </row>
    <row r="18" spans="1:6" x14ac:dyDescent="0.25">
      <c r="A18" s="38" t="s">
        <v>14</v>
      </c>
      <c r="B18" s="66">
        <v>70700</v>
      </c>
      <c r="C18" s="66">
        <v>70700</v>
      </c>
      <c r="D18" s="66">
        <v>70700</v>
      </c>
      <c r="E18" s="65">
        <v>70400</v>
      </c>
    </row>
    <row r="19" spans="1:6" x14ac:dyDescent="0.25">
      <c r="A19" s="38" t="s">
        <v>15</v>
      </c>
      <c r="B19" s="66">
        <v>53900</v>
      </c>
      <c r="C19" s="66">
        <v>53900</v>
      </c>
      <c r="D19" s="66">
        <v>53900</v>
      </c>
      <c r="E19" s="65">
        <v>53900</v>
      </c>
    </row>
    <row r="20" spans="1:6" x14ac:dyDescent="0.25">
      <c r="A20" s="38" t="s">
        <v>16</v>
      </c>
      <c r="B20" s="66">
        <v>38600</v>
      </c>
      <c r="C20" s="66">
        <v>38600</v>
      </c>
      <c r="D20" s="66">
        <v>38600</v>
      </c>
      <c r="E20" s="65">
        <v>38300</v>
      </c>
    </row>
    <row r="21" spans="1:6" x14ac:dyDescent="0.25">
      <c r="A21" s="38" t="s">
        <v>17</v>
      </c>
      <c r="B21" s="66">
        <v>30900</v>
      </c>
      <c r="C21" s="66">
        <v>30900</v>
      </c>
      <c r="D21" s="66">
        <v>30900</v>
      </c>
      <c r="E21" s="65">
        <v>31200</v>
      </c>
    </row>
    <row r="22" spans="1:6" x14ac:dyDescent="0.25">
      <c r="A22" s="38" t="s">
        <v>18</v>
      </c>
      <c r="B22" s="66">
        <v>56600</v>
      </c>
      <c r="C22" s="66">
        <v>56600</v>
      </c>
      <c r="D22" s="66">
        <v>56600</v>
      </c>
      <c r="E22" s="65">
        <v>57000</v>
      </c>
    </row>
    <row r="23" spans="1:6" x14ac:dyDescent="0.25">
      <c r="A23" s="38" t="s">
        <v>19</v>
      </c>
      <c r="B23" s="66">
        <v>54200</v>
      </c>
      <c r="C23" s="66">
        <v>54200</v>
      </c>
      <c r="D23" s="66">
        <v>54200</v>
      </c>
      <c r="E23" s="65">
        <v>54600</v>
      </c>
    </row>
    <row r="24" spans="1:6" x14ac:dyDescent="0.25">
      <c r="A24" s="38" t="s">
        <v>20</v>
      </c>
      <c r="B24" s="66">
        <v>84500</v>
      </c>
      <c r="C24" s="66">
        <v>84500</v>
      </c>
      <c r="D24" s="66">
        <v>84500</v>
      </c>
      <c r="E24" s="65">
        <v>85400</v>
      </c>
    </row>
    <row r="25" spans="1:6" x14ac:dyDescent="0.25">
      <c r="A25" s="38" t="s">
        <v>21</v>
      </c>
      <c r="B25" s="66">
        <v>38300</v>
      </c>
      <c r="C25" s="66">
        <v>38300</v>
      </c>
      <c r="D25" s="66">
        <v>38300</v>
      </c>
      <c r="E25" s="65">
        <v>38900</v>
      </c>
    </row>
    <row r="26" spans="1:6" x14ac:dyDescent="0.25">
      <c r="A26" s="38" t="s">
        <v>22</v>
      </c>
      <c r="B26" s="66">
        <v>237500</v>
      </c>
      <c r="C26" s="66">
        <v>237500</v>
      </c>
      <c r="D26" s="66">
        <v>237500</v>
      </c>
      <c r="E26" s="65">
        <v>246600</v>
      </c>
    </row>
    <row r="27" spans="1:6" x14ac:dyDescent="0.25">
      <c r="A27" s="38" t="s">
        <v>23</v>
      </c>
      <c r="B27" s="66">
        <v>51100</v>
      </c>
      <c r="C27" s="66">
        <v>51100</v>
      </c>
      <c r="D27" s="66">
        <v>51100</v>
      </c>
      <c r="E27" s="65">
        <v>51300</v>
      </c>
    </row>
    <row r="28" spans="1:6" x14ac:dyDescent="0.25">
      <c r="A28" s="38" t="s">
        <v>24</v>
      </c>
      <c r="B28" s="66">
        <v>37600</v>
      </c>
      <c r="C28" s="66">
        <v>37600</v>
      </c>
      <c r="D28" s="66">
        <v>37600</v>
      </c>
      <c r="E28" s="65">
        <v>37400</v>
      </c>
    </row>
    <row r="29" spans="1:6" x14ac:dyDescent="0.25">
      <c r="A29" s="38" t="s">
        <v>25</v>
      </c>
      <c r="B29" s="66">
        <v>39700</v>
      </c>
      <c r="C29" s="66">
        <v>39700</v>
      </c>
      <c r="D29" s="66">
        <v>39700</v>
      </c>
      <c r="E29" s="65">
        <v>40300</v>
      </c>
    </row>
    <row r="30" spans="1:6" x14ac:dyDescent="0.25">
      <c r="A30" s="38" t="s">
        <v>26</v>
      </c>
      <c r="B30" s="66">
        <v>73100</v>
      </c>
      <c r="C30" s="66">
        <v>73100</v>
      </c>
      <c r="D30" s="66">
        <v>73100</v>
      </c>
      <c r="E30" s="65">
        <v>73600</v>
      </c>
    </row>
    <row r="31" spans="1:6" x14ac:dyDescent="0.25">
      <c r="A31" s="38" t="s">
        <v>27</v>
      </c>
      <c r="B31" s="66">
        <v>52500</v>
      </c>
      <c r="C31" s="66">
        <v>52500</v>
      </c>
      <c r="D31" s="66">
        <v>52500</v>
      </c>
      <c r="E31" s="65">
        <v>53300</v>
      </c>
    </row>
    <row r="32" spans="1:6" x14ac:dyDescent="0.25">
      <c r="A32" s="36" t="s">
        <v>28</v>
      </c>
      <c r="B32" s="66">
        <v>74800</v>
      </c>
      <c r="C32" s="66">
        <v>74800</v>
      </c>
      <c r="D32" s="66">
        <v>74800</v>
      </c>
      <c r="E32" s="65">
        <v>75000</v>
      </c>
      <c r="F32" s="1"/>
    </row>
    <row r="33" spans="1:5" ht="15.75" thickBot="1" x14ac:dyDescent="0.3">
      <c r="A33" s="36" t="s">
        <v>47</v>
      </c>
      <c r="B33" s="67">
        <v>0</v>
      </c>
      <c r="C33" s="11">
        <v>1938800</v>
      </c>
      <c r="D33" s="15">
        <v>1967800</v>
      </c>
      <c r="E33" s="46">
        <v>0</v>
      </c>
    </row>
    <row r="34" spans="1:5" ht="15.75" thickBot="1" x14ac:dyDescent="0.3">
      <c r="A34" s="12" t="s">
        <v>29</v>
      </c>
      <c r="B34" s="13">
        <f>SUM(B6:B33)</f>
        <v>1867300</v>
      </c>
      <c r="C34" s="13">
        <f>SUM(C6:C33)</f>
        <v>3806100</v>
      </c>
      <c r="D34" s="13">
        <f>SUM(D6:D33)</f>
        <v>3835100</v>
      </c>
      <c r="E34" s="14">
        <f>SUM(E6:E33)</f>
        <v>1863900</v>
      </c>
    </row>
    <row r="35" spans="1:5" ht="15.75" thickBot="1" x14ac:dyDescent="0.3"/>
    <row r="36" spans="1:5" x14ac:dyDescent="0.25">
      <c r="A36" s="6" t="s">
        <v>30</v>
      </c>
      <c r="B36" s="7">
        <v>42200</v>
      </c>
      <c r="C36" s="7">
        <v>168600</v>
      </c>
      <c r="D36" s="8">
        <v>168600</v>
      </c>
      <c r="E36" s="9">
        <v>0</v>
      </c>
    </row>
    <row r="37" spans="1:5" x14ac:dyDescent="0.25">
      <c r="A37" s="5" t="s">
        <v>50</v>
      </c>
      <c r="B37" s="4">
        <v>0</v>
      </c>
      <c r="C37" s="4">
        <v>0</v>
      </c>
      <c r="D37" s="10">
        <v>0</v>
      </c>
      <c r="E37" s="11">
        <v>0</v>
      </c>
    </row>
    <row r="38" spans="1:5" x14ac:dyDescent="0.25">
      <c r="A38" s="5" t="s">
        <v>59</v>
      </c>
      <c r="B38" s="4">
        <v>295000</v>
      </c>
      <c r="C38" s="4">
        <v>295000</v>
      </c>
      <c r="D38" s="10">
        <v>295000</v>
      </c>
      <c r="E38" s="11">
        <v>385000</v>
      </c>
    </row>
    <row r="39" spans="1:5" x14ac:dyDescent="0.25">
      <c r="A39" s="5" t="s">
        <v>31</v>
      </c>
      <c r="B39" s="4">
        <v>200</v>
      </c>
      <c r="C39" s="4">
        <v>200</v>
      </c>
      <c r="D39" s="10">
        <v>200</v>
      </c>
      <c r="E39" s="11">
        <v>200</v>
      </c>
    </row>
    <row r="40" spans="1:5" ht="15.75" thickBot="1" x14ac:dyDescent="0.3">
      <c r="A40" s="73" t="s">
        <v>68</v>
      </c>
      <c r="B40" s="74">
        <v>0</v>
      </c>
      <c r="C40" s="74">
        <v>84000</v>
      </c>
      <c r="D40" s="75">
        <v>84000</v>
      </c>
      <c r="E40" s="76">
        <v>0</v>
      </c>
    </row>
    <row r="41" spans="1:5" ht="15.75" thickBot="1" x14ac:dyDescent="0.3"/>
    <row r="42" spans="1:5" s="23" customFormat="1" ht="16.5" thickBot="1" x14ac:dyDescent="0.3">
      <c r="A42" s="19" t="s">
        <v>32</v>
      </c>
      <c r="B42" s="20">
        <f>SUM(B34:B40)</f>
        <v>2204700</v>
      </c>
      <c r="C42" s="20">
        <f>SUM(C34:C40)</f>
        <v>4353900</v>
      </c>
      <c r="D42" s="21">
        <f>SUM(D34:D40)</f>
        <v>4382900</v>
      </c>
      <c r="E42" s="22">
        <f>SUM(E34:E40)</f>
        <v>2249100</v>
      </c>
    </row>
    <row r="45" spans="1:5" x14ac:dyDescent="0.25">
      <c r="A45" s="35" t="s">
        <v>71</v>
      </c>
      <c r="B45" s="35"/>
      <c r="C45" s="35"/>
      <c r="D45" s="35"/>
      <c r="E45" s="35"/>
    </row>
    <row r="46" spans="1:5" x14ac:dyDescent="0.25">
      <c r="A46" s="35"/>
      <c r="B46" s="35"/>
      <c r="C46" s="64"/>
      <c r="D46" s="35"/>
      <c r="E46" s="64"/>
    </row>
    <row r="47" spans="1:5" x14ac:dyDescent="0.25">
      <c r="A47" s="35" t="s">
        <v>70</v>
      </c>
      <c r="B47" s="35"/>
      <c r="C47" s="35"/>
      <c r="D47" s="35"/>
      <c r="E47" s="35"/>
    </row>
    <row r="48" spans="1:5" x14ac:dyDescent="0.25">
      <c r="A48" s="35"/>
      <c r="B48" s="35"/>
      <c r="C48" s="35"/>
      <c r="D48" s="35"/>
      <c r="E48" s="35"/>
    </row>
    <row r="49" spans="1:5" x14ac:dyDescent="0.25">
      <c r="A49" s="35"/>
      <c r="B49" s="35"/>
      <c r="C49" s="35"/>
      <c r="D49" s="35"/>
      <c r="E49" s="35"/>
    </row>
  </sheetData>
  <mergeCells count="3">
    <mergeCell ref="A1:E1"/>
    <mergeCell ref="A2:E2"/>
    <mergeCell ref="A3:E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A13" workbookViewId="0">
      <selection activeCell="B35" sqref="B35"/>
    </sheetView>
  </sheetViews>
  <sheetFormatPr defaultRowHeight="15" x14ac:dyDescent="0.25"/>
  <cols>
    <col min="1" max="1" width="6" customWidth="1"/>
    <col min="2" max="2" width="32.42578125" customWidth="1"/>
    <col min="3" max="3" width="14.140625" style="1" customWidth="1"/>
    <col min="4" max="4" width="15.42578125" style="1" customWidth="1"/>
    <col min="5" max="5" width="14.85546875" style="1" customWidth="1"/>
    <col min="6" max="6" width="12.28515625" style="2" customWidth="1"/>
  </cols>
  <sheetData>
    <row r="2" spans="1:11" ht="15.75" x14ac:dyDescent="0.25">
      <c r="B2" s="77" t="s">
        <v>69</v>
      </c>
      <c r="C2" s="77"/>
      <c r="D2" s="77"/>
      <c r="E2" s="77"/>
      <c r="F2" s="77"/>
    </row>
    <row r="3" spans="1:11" ht="15.75" x14ac:dyDescent="0.25">
      <c r="B3" s="77" t="s">
        <v>0</v>
      </c>
      <c r="C3" s="77"/>
      <c r="D3" s="77"/>
      <c r="E3" s="77"/>
      <c r="F3" s="77"/>
    </row>
    <row r="4" spans="1:11" ht="15.75" x14ac:dyDescent="0.25">
      <c r="B4" s="77" t="s">
        <v>34</v>
      </c>
      <c r="C4" s="77"/>
      <c r="D4" s="77"/>
      <c r="E4" s="77"/>
      <c r="F4" s="77"/>
    </row>
    <row r="5" spans="1:11" ht="16.5" thickBot="1" x14ac:dyDescent="0.3">
      <c r="B5" s="48"/>
      <c r="C5" s="48"/>
      <c r="D5" s="48"/>
      <c r="E5" s="48"/>
      <c r="F5" s="48"/>
    </row>
    <row r="6" spans="1:11" s="29" customFormat="1" ht="33" customHeight="1" thickBot="1" x14ac:dyDescent="0.3">
      <c r="A6" s="57" t="s">
        <v>57</v>
      </c>
      <c r="B6" s="53"/>
      <c r="C6" s="27" t="s">
        <v>60</v>
      </c>
      <c r="D6" s="27" t="s">
        <v>61</v>
      </c>
      <c r="E6" s="28" t="s">
        <v>64</v>
      </c>
      <c r="F6" s="16" t="s">
        <v>63</v>
      </c>
    </row>
    <row r="7" spans="1:11" x14ac:dyDescent="0.25">
      <c r="A7" s="54"/>
      <c r="B7" s="49" t="s">
        <v>35</v>
      </c>
      <c r="C7" s="42"/>
      <c r="D7" s="42"/>
      <c r="E7" s="43"/>
      <c r="F7" s="9"/>
    </row>
    <row r="8" spans="1:11" x14ac:dyDescent="0.25">
      <c r="A8" s="58">
        <v>1</v>
      </c>
      <c r="B8" s="50" t="s">
        <v>54</v>
      </c>
      <c r="C8" s="11">
        <v>1401800</v>
      </c>
      <c r="D8" s="44">
        <v>1401800</v>
      </c>
      <c r="E8" s="40">
        <v>1401800</v>
      </c>
      <c r="F8" s="11">
        <v>1402000</v>
      </c>
      <c r="G8" s="47"/>
      <c r="H8" s="47"/>
      <c r="I8" s="47"/>
      <c r="J8" s="47"/>
      <c r="K8" s="47"/>
    </row>
    <row r="9" spans="1:11" x14ac:dyDescent="0.25">
      <c r="A9" s="58">
        <v>2</v>
      </c>
      <c r="B9" s="50" t="s">
        <v>49</v>
      </c>
      <c r="C9" s="63">
        <v>48000</v>
      </c>
      <c r="D9" s="44">
        <v>48000</v>
      </c>
      <c r="E9" s="40">
        <v>48000</v>
      </c>
      <c r="F9" s="63">
        <v>48000</v>
      </c>
    </row>
    <row r="10" spans="1:11" x14ac:dyDescent="0.25">
      <c r="A10" s="58">
        <v>3</v>
      </c>
      <c r="B10" s="50" t="s">
        <v>45</v>
      </c>
      <c r="C10" s="11">
        <v>35000</v>
      </c>
      <c r="D10" s="44">
        <v>86000</v>
      </c>
      <c r="E10" s="40">
        <v>86000</v>
      </c>
      <c r="F10" s="11">
        <v>35000</v>
      </c>
    </row>
    <row r="11" spans="1:11" x14ac:dyDescent="0.25">
      <c r="A11" s="58">
        <v>4</v>
      </c>
      <c r="B11" s="50" t="s">
        <v>38</v>
      </c>
      <c r="C11" s="11">
        <v>90000</v>
      </c>
      <c r="D11" s="44">
        <v>202200</v>
      </c>
      <c r="E11" s="40">
        <v>202200</v>
      </c>
      <c r="F11" s="63">
        <v>100000</v>
      </c>
      <c r="G11" s="47"/>
    </row>
    <row r="12" spans="1:11" x14ac:dyDescent="0.25">
      <c r="A12" s="58">
        <v>5</v>
      </c>
      <c r="B12" s="50" t="s">
        <v>51</v>
      </c>
      <c r="C12" s="11">
        <v>10000</v>
      </c>
      <c r="D12" s="44">
        <v>10000</v>
      </c>
      <c r="E12" s="40">
        <v>10000</v>
      </c>
      <c r="F12" s="11">
        <v>10000</v>
      </c>
      <c r="G12" s="47"/>
    </row>
    <row r="13" spans="1:11" x14ac:dyDescent="0.25">
      <c r="A13" s="58">
        <v>6</v>
      </c>
      <c r="B13" s="50" t="s">
        <v>52</v>
      </c>
      <c r="C13" s="11">
        <v>30000</v>
      </c>
      <c r="D13" s="44">
        <v>30000</v>
      </c>
      <c r="E13" s="40">
        <v>30000</v>
      </c>
      <c r="F13" s="11">
        <v>30000</v>
      </c>
      <c r="G13" s="47"/>
    </row>
    <row r="14" spans="1:11" x14ac:dyDescent="0.25">
      <c r="A14" s="58">
        <v>7</v>
      </c>
      <c r="B14" s="50" t="s">
        <v>58</v>
      </c>
      <c r="C14" s="11">
        <v>30000</v>
      </c>
      <c r="D14" s="44">
        <v>30000</v>
      </c>
      <c r="E14" s="40">
        <v>30000</v>
      </c>
      <c r="F14" s="11">
        <v>30000</v>
      </c>
      <c r="G14" s="47"/>
    </row>
    <row r="15" spans="1:11" x14ac:dyDescent="0.25">
      <c r="A15" s="58">
        <v>8</v>
      </c>
      <c r="B15" s="50" t="s">
        <v>37</v>
      </c>
      <c r="C15" s="11">
        <v>30000</v>
      </c>
      <c r="D15" s="44">
        <v>35000</v>
      </c>
      <c r="E15" s="40">
        <v>35000</v>
      </c>
      <c r="F15" s="11">
        <v>30000</v>
      </c>
      <c r="G15" s="47"/>
    </row>
    <row r="16" spans="1:11" x14ac:dyDescent="0.25">
      <c r="A16" s="58">
        <v>9</v>
      </c>
      <c r="B16" s="50" t="s">
        <v>40</v>
      </c>
      <c r="C16" s="11">
        <v>6000</v>
      </c>
      <c r="D16" s="44">
        <v>0</v>
      </c>
      <c r="E16" s="40">
        <v>0</v>
      </c>
      <c r="F16" s="11">
        <v>6000</v>
      </c>
    </row>
    <row r="17" spans="1:8" x14ac:dyDescent="0.25">
      <c r="A17" s="58">
        <v>10</v>
      </c>
      <c r="B17" s="50" t="s">
        <v>39</v>
      </c>
      <c r="C17" s="11">
        <v>25000</v>
      </c>
      <c r="D17" s="44">
        <v>31000</v>
      </c>
      <c r="E17" s="40">
        <v>31000</v>
      </c>
      <c r="F17" s="11">
        <v>30000</v>
      </c>
      <c r="G17" s="47"/>
    </row>
    <row r="18" spans="1:8" x14ac:dyDescent="0.25">
      <c r="A18" s="58">
        <v>11</v>
      </c>
      <c r="B18" s="50" t="s">
        <v>53</v>
      </c>
      <c r="C18" s="11">
        <v>194700</v>
      </c>
      <c r="D18" s="44">
        <v>183700</v>
      </c>
      <c r="E18" s="40">
        <v>183700</v>
      </c>
      <c r="F18" s="63">
        <v>209100</v>
      </c>
      <c r="G18" s="47"/>
    </row>
    <row r="19" spans="1:8" x14ac:dyDescent="0.25">
      <c r="A19" s="58">
        <v>12</v>
      </c>
      <c r="B19" s="50" t="s">
        <v>55</v>
      </c>
      <c r="C19" s="11">
        <v>10000</v>
      </c>
      <c r="D19" s="44">
        <v>0</v>
      </c>
      <c r="E19" s="40">
        <v>0</v>
      </c>
      <c r="F19" s="11">
        <v>10000</v>
      </c>
      <c r="G19" s="47"/>
    </row>
    <row r="20" spans="1:8" x14ac:dyDescent="0.25">
      <c r="A20" s="58">
        <v>13</v>
      </c>
      <c r="B20" s="50" t="s">
        <v>36</v>
      </c>
      <c r="C20" s="11">
        <v>15000</v>
      </c>
      <c r="D20" s="44">
        <v>12000</v>
      </c>
      <c r="E20" s="40">
        <v>12000</v>
      </c>
      <c r="F20" s="11">
        <v>13000</v>
      </c>
    </row>
    <row r="21" spans="1:8" x14ac:dyDescent="0.25">
      <c r="A21" s="58">
        <v>14</v>
      </c>
      <c r="B21" s="50" t="s">
        <v>42</v>
      </c>
      <c r="C21" s="11">
        <v>60000</v>
      </c>
      <c r="D21" s="44">
        <v>57000</v>
      </c>
      <c r="E21" s="40">
        <v>57000</v>
      </c>
      <c r="F21" s="63">
        <v>60000</v>
      </c>
      <c r="G21" s="47"/>
    </row>
    <row r="22" spans="1:8" x14ac:dyDescent="0.25">
      <c r="A22" s="58">
        <v>15</v>
      </c>
      <c r="B22" s="50" t="s">
        <v>43</v>
      </c>
      <c r="C22" s="11">
        <v>20000</v>
      </c>
      <c r="D22" s="44">
        <v>85000</v>
      </c>
      <c r="E22" s="40">
        <v>85000</v>
      </c>
      <c r="F22" s="63">
        <v>20000</v>
      </c>
      <c r="G22" s="47"/>
    </row>
    <row r="23" spans="1:8" x14ac:dyDescent="0.25">
      <c r="A23" s="58">
        <v>16</v>
      </c>
      <c r="B23" s="51" t="s">
        <v>46</v>
      </c>
      <c r="C23" s="15">
        <v>1000</v>
      </c>
      <c r="D23" s="59">
        <v>0</v>
      </c>
      <c r="E23" s="41">
        <v>0</v>
      </c>
      <c r="F23" s="15">
        <v>1000</v>
      </c>
    </row>
    <row r="24" spans="1:8" x14ac:dyDescent="0.25">
      <c r="A24" s="58">
        <v>17</v>
      </c>
      <c r="B24" s="50" t="s">
        <v>56</v>
      </c>
      <c r="C24" s="11">
        <v>193200</v>
      </c>
      <c r="D24" s="44">
        <v>193200</v>
      </c>
      <c r="E24" s="40">
        <v>193200</v>
      </c>
      <c r="F24" s="63">
        <v>210000</v>
      </c>
    </row>
    <row r="25" spans="1:8" x14ac:dyDescent="0.25">
      <c r="A25" s="58">
        <v>18</v>
      </c>
      <c r="B25" s="50" t="s">
        <v>66</v>
      </c>
      <c r="C25" s="11">
        <v>0</v>
      </c>
      <c r="D25" s="44">
        <v>1830000</v>
      </c>
      <c r="E25" s="40">
        <v>1830000</v>
      </c>
      <c r="F25" s="63">
        <v>0</v>
      </c>
      <c r="H25" t="s">
        <v>65</v>
      </c>
    </row>
    <row r="26" spans="1:8" ht="15.75" thickBot="1" x14ac:dyDescent="0.3">
      <c r="A26" s="58">
        <v>19</v>
      </c>
      <c r="B26" s="71" t="s">
        <v>67</v>
      </c>
      <c r="C26" s="68">
        <v>0</v>
      </c>
      <c r="D26" s="72">
        <v>113000</v>
      </c>
      <c r="E26" s="69">
        <v>113000</v>
      </c>
      <c r="F26" s="70">
        <v>0</v>
      </c>
    </row>
    <row r="27" spans="1:8" ht="15.75" thickBot="1" x14ac:dyDescent="0.3">
      <c r="A27" s="55"/>
      <c r="B27" s="52" t="s">
        <v>41</v>
      </c>
      <c r="C27" s="14">
        <f>SUM(C8:C26)</f>
        <v>2199700</v>
      </c>
      <c r="D27" s="45">
        <f>SUM(D8:D26)</f>
        <v>4347900</v>
      </c>
      <c r="E27" s="14">
        <f>SUM(E8:E26)</f>
        <v>4347900</v>
      </c>
      <c r="F27" s="14">
        <f>SUM(F8:F26)</f>
        <v>2244100</v>
      </c>
    </row>
    <row r="28" spans="1:8" s="18" customFormat="1" ht="15.75" thickBot="1" x14ac:dyDescent="0.3">
      <c r="A28" s="60">
        <v>20</v>
      </c>
      <c r="B28" s="24" t="s">
        <v>48</v>
      </c>
      <c r="C28" s="25">
        <v>5000</v>
      </c>
      <c r="D28" s="34">
        <v>6000</v>
      </c>
      <c r="E28" s="26">
        <v>6000</v>
      </c>
      <c r="F28" s="14">
        <v>5000</v>
      </c>
    </row>
    <row r="29" spans="1:8" ht="15.75" thickBot="1" x14ac:dyDescent="0.3"/>
    <row r="30" spans="1:8" s="23" customFormat="1" ht="16.5" thickBot="1" x14ac:dyDescent="0.3">
      <c r="A30" s="56"/>
      <c r="B30" s="19" t="s">
        <v>44</v>
      </c>
      <c r="C30" s="17">
        <f>SUM(C27+C28)</f>
        <v>2204700</v>
      </c>
      <c r="D30" s="17">
        <f t="shared" ref="D30:F30" si="0">SUM(D27+D28)</f>
        <v>4353900</v>
      </c>
      <c r="E30" s="17">
        <f t="shared" si="0"/>
        <v>4353900</v>
      </c>
      <c r="F30" s="17">
        <f t="shared" si="0"/>
        <v>2249100</v>
      </c>
    </row>
    <row r="31" spans="1:8" s="23" customFormat="1" ht="15.75" x14ac:dyDescent="0.25">
      <c r="A31" s="61"/>
      <c r="B31" s="61"/>
      <c r="C31" s="62"/>
      <c r="D31" s="62"/>
      <c r="E31" s="62"/>
      <c r="F31" s="62"/>
    </row>
    <row r="32" spans="1:8" s="23" customFormat="1" ht="15.75" x14ac:dyDescent="0.25">
      <c r="A32" s="61"/>
      <c r="B32" s="61"/>
      <c r="C32" s="62"/>
      <c r="D32" s="62"/>
      <c r="E32" s="62"/>
      <c r="F32" s="62"/>
    </row>
    <row r="33" spans="2:6" x14ac:dyDescent="0.25">
      <c r="B33" s="35" t="s">
        <v>71</v>
      </c>
      <c r="C33" s="35"/>
      <c r="D33" s="35"/>
      <c r="E33" s="35"/>
      <c r="F33" s="35"/>
    </row>
    <row r="34" spans="2:6" x14ac:dyDescent="0.25">
      <c r="B34" s="35"/>
      <c r="C34" s="64"/>
      <c r="D34" s="35"/>
      <c r="E34" s="35"/>
      <c r="F34" s="64"/>
    </row>
    <row r="35" spans="2:6" x14ac:dyDescent="0.25">
      <c r="B35" s="35" t="s">
        <v>70</v>
      </c>
      <c r="C35" s="35"/>
      <c r="D35" s="35"/>
      <c r="E35" s="35"/>
      <c r="F35" s="35"/>
    </row>
    <row r="36" spans="2:6" x14ac:dyDescent="0.25">
      <c r="B36" s="35"/>
      <c r="C36" s="35"/>
      <c r="D36" s="35"/>
      <c r="E36" s="35"/>
      <c r="F36" s="35"/>
    </row>
  </sheetData>
  <mergeCells count="3">
    <mergeCell ref="B2:F2"/>
    <mergeCell ref="B3:F3"/>
    <mergeCell ref="B4:F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2022</vt:lpstr>
      <vt:lpstr>výdaje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LEN1</dc:creator>
  <cp:lastModifiedBy>Oem</cp:lastModifiedBy>
  <cp:lastPrinted>2020-11-16T07:24:22Z</cp:lastPrinted>
  <dcterms:created xsi:type="dcterms:W3CDTF">2017-12-04T14:29:36Z</dcterms:created>
  <dcterms:modified xsi:type="dcterms:W3CDTF">2022-01-05T13:15:51Z</dcterms:modified>
</cp:coreProperties>
</file>