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Účetnictví 1\Agendy ŽLaP\Rozpočet\2020\"/>
    </mc:Choice>
  </mc:AlternateContent>
  <bookViews>
    <workbookView xWindow="0" yWindow="0" windowWidth="28800" windowHeight="11835"/>
  </bookViews>
  <sheets>
    <sheet name="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8" i="4"/>
  <c r="I35" i="4" l="1"/>
  <c r="G35" i="4" l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8" i="4"/>
  <c r="H8" i="4" s="1"/>
  <c r="H35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8" i="4"/>
  <c r="F35" i="4"/>
  <c r="B35" i="4"/>
  <c r="D35" i="4" l="1"/>
</calcChain>
</file>

<file path=xl/sharedStrings.xml><?xml version="1.0" encoding="utf-8"?>
<sst xmlns="http://schemas.openxmlformats.org/spreadsheetml/2006/main" count="42" uniqueCount="42">
  <si>
    <t>Členská obec</t>
  </si>
  <si>
    <t>Bošovice</t>
  </si>
  <si>
    <t>Bučovice</t>
  </si>
  <si>
    <t>Dambořice</t>
  </si>
  <si>
    <t>Heršpice</t>
  </si>
  <si>
    <t>Hodějice</t>
  </si>
  <si>
    <t>Holubice</t>
  </si>
  <si>
    <t>Hostěrádky - Rešov</t>
  </si>
  <si>
    <t>Hrušky</t>
  </si>
  <si>
    <t>Kobeřice u Brna</t>
  </si>
  <si>
    <t>Kojátky</t>
  </si>
  <si>
    <t>Křenovice</t>
  </si>
  <si>
    <t>Křižanovice</t>
  </si>
  <si>
    <t>Letonice</t>
  </si>
  <si>
    <t>Lovčičky</t>
  </si>
  <si>
    <t>Milešovice</t>
  </si>
  <si>
    <t>Mouřínov</t>
  </si>
  <si>
    <t>Němčany</t>
  </si>
  <si>
    <t>Nížkovice</t>
  </si>
  <si>
    <t>Otnice</t>
  </si>
  <si>
    <t>Rašovice</t>
  </si>
  <si>
    <t>Slavkov u Brna</t>
  </si>
  <si>
    <t>Šaratice</t>
  </si>
  <si>
    <t>Uhřice</t>
  </si>
  <si>
    <t>Vážany nad Litavou</t>
  </si>
  <si>
    <t>Velešovice</t>
  </si>
  <si>
    <t>Zbýšov</t>
  </si>
  <si>
    <t>Ždánice</t>
  </si>
  <si>
    <t>Obyv.</t>
  </si>
  <si>
    <t>Přísp.DSO</t>
  </si>
  <si>
    <t>Přísp.MAS</t>
  </si>
  <si>
    <t>Celkem</t>
  </si>
  <si>
    <t>Přísp. celkem</t>
  </si>
  <si>
    <t>rozpočet</t>
  </si>
  <si>
    <t>Děkuji a s pozdravem    Bc. Jarmila Olejníková, účetní</t>
  </si>
  <si>
    <t>Přísp. na 1 obyv.celkem</t>
  </si>
  <si>
    <t>Dobrovolný svazek obcí Ždánický les a Politaví, Jiráskova 502, 685 01 Bučovice, IČ: 61731226</t>
  </si>
  <si>
    <t>Výše příspěvků Ždánického lesa a Politaví na rok  2020</t>
  </si>
  <si>
    <t>1.1.2019 MVČR</t>
  </si>
  <si>
    <t>Návrh rozpočtu na rok 2020</t>
  </si>
  <si>
    <t xml:space="preserve">Pro výpočet příspěvků byly použity počty obyvatel k 1.1.2019 ze stránek MVČR. </t>
  </si>
  <si>
    <t>Do rozpočtu si prosím zapracujte příspěvky na položku 5329 ze sloupce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</si>
</sst>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1" fillId="0" borderId="24" xfId="0" applyFont="1" applyFill="1" applyBorder="1"/>
    <xf numFmtId="0" fontId="1" fillId="0" borderId="25" xfId="0" applyFont="1" applyBorder="1"/>
    <xf numFmtId="0" fontId="2" fillId="0" borderId="0" xfId="0" applyFont="1"/>
    <xf numFmtId="0" fontId="1" fillId="2" borderId="4" xfId="0" applyFont="1" applyFill="1" applyBorder="1"/>
    <xf numFmtId="4" fontId="1" fillId="2" borderId="2" xfId="0" applyNumberFormat="1" applyFont="1" applyFill="1" applyBorder="1"/>
    <xf numFmtId="4" fontId="1" fillId="2" borderId="7" xfId="0" applyNumberFormat="1" applyFont="1" applyFill="1" applyBorder="1"/>
    <xf numFmtId="4" fontId="1" fillId="3" borderId="4" xfId="0" applyNumberFormat="1" applyFont="1" applyFill="1" applyBorder="1"/>
    <xf numFmtId="0" fontId="1" fillId="3" borderId="5" xfId="0" applyFont="1" applyFill="1" applyBorder="1"/>
    <xf numFmtId="4" fontId="1" fillId="3" borderId="12" xfId="0" applyNumberFormat="1" applyFont="1" applyFill="1" applyBorder="1"/>
    <xf numFmtId="0" fontId="1" fillId="3" borderId="9" xfId="0" applyFont="1" applyFill="1" applyBorder="1"/>
    <xf numFmtId="4" fontId="0" fillId="3" borderId="2" xfId="0" applyNumberFormat="1" applyFont="1" applyFill="1" applyBorder="1"/>
    <xf numFmtId="4" fontId="0" fillId="3" borderId="3" xfId="0" applyNumberFormat="1" applyFont="1" applyFill="1" applyBorder="1"/>
    <xf numFmtId="4" fontId="0" fillId="3" borderId="13" xfId="0" applyNumberFormat="1" applyFill="1" applyBorder="1"/>
    <xf numFmtId="4" fontId="0" fillId="3" borderId="10" xfId="0" applyNumberFormat="1" applyFill="1" applyBorder="1"/>
    <xf numFmtId="4" fontId="0" fillId="3" borderId="1" xfId="0" applyNumberFormat="1" applyFont="1" applyFill="1" applyBorder="1"/>
    <xf numFmtId="4" fontId="0" fillId="3" borderId="14" xfId="0" applyNumberFormat="1" applyFill="1" applyBorder="1"/>
    <xf numFmtId="4" fontId="1" fillId="3" borderId="7" xfId="0" applyNumberFormat="1" applyFont="1" applyFill="1" applyBorder="1"/>
    <xf numFmtId="4" fontId="1" fillId="3" borderId="8" xfId="0" applyNumberFormat="1" applyFont="1" applyFill="1" applyBorder="1"/>
    <xf numFmtId="4" fontId="1" fillId="3" borderId="16" xfId="0" applyNumberFormat="1" applyFont="1" applyFill="1" applyBorder="1"/>
    <xf numFmtId="4" fontId="1" fillId="3" borderId="11" xfId="0" applyNumberFormat="1" applyFont="1" applyFill="1" applyBorder="1"/>
    <xf numFmtId="4" fontId="1" fillId="2" borderId="3" xfId="0" applyNumberFormat="1" applyFont="1" applyFill="1" applyBorder="1"/>
    <xf numFmtId="4" fontId="1" fillId="2" borderId="8" xfId="0" applyNumberFormat="1" applyFont="1" applyFill="1" applyBorder="1"/>
    <xf numFmtId="14" fontId="0" fillId="0" borderId="0" xfId="0" applyNumberFormat="1"/>
    <xf numFmtId="4" fontId="1" fillId="5" borderId="0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14" fontId="1" fillId="0" borderId="0" xfId="0" applyNumberFormat="1" applyFont="1" applyAlignment="1">
      <alignment wrapText="1"/>
    </xf>
    <xf numFmtId="3" fontId="1" fillId="0" borderId="31" xfId="0" applyNumberFormat="1" applyFont="1" applyBorder="1"/>
    <xf numFmtId="4" fontId="1" fillId="4" borderId="18" xfId="0" applyNumberFormat="1" applyFont="1" applyFill="1" applyBorder="1"/>
    <xf numFmtId="4" fontId="1" fillId="4" borderId="19" xfId="0" applyNumberFormat="1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1" fontId="5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/>
    </xf>
    <xf numFmtId="0" fontId="0" fillId="0" borderId="22" xfId="0" applyFont="1" applyBorder="1"/>
    <xf numFmtId="4" fontId="0" fillId="3" borderId="14" xfId="0" applyNumberFormat="1" applyFont="1" applyFill="1" applyBorder="1"/>
    <xf numFmtId="4" fontId="0" fillId="3" borderId="10" xfId="0" applyNumberFormat="1" applyFont="1" applyFill="1" applyBorder="1"/>
    <xf numFmtId="0" fontId="0" fillId="0" borderId="23" xfId="0" applyFont="1" applyBorder="1"/>
    <xf numFmtId="4" fontId="0" fillId="3" borderId="6" xfId="0" applyNumberFormat="1" applyFont="1" applyFill="1" applyBorder="1"/>
    <xf numFmtId="4" fontId="0" fillId="3" borderId="15" xfId="0" applyNumberFormat="1" applyFont="1" applyFill="1" applyBorder="1"/>
    <xf numFmtId="4" fontId="1" fillId="2" borderId="27" xfId="0" applyNumberFormat="1" applyFont="1" applyFill="1" applyBorder="1"/>
    <xf numFmtId="4" fontId="1" fillId="2" borderId="28" xfId="0" applyNumberFormat="1" applyFont="1" applyFill="1" applyBorder="1"/>
    <xf numFmtId="4" fontId="1" fillId="4" borderId="29" xfId="0" applyNumberFormat="1" applyFont="1" applyFill="1" applyBorder="1"/>
    <xf numFmtId="3" fontId="7" fillId="0" borderId="30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4" fontId="1" fillId="4" borderId="24" xfId="0" applyNumberFormat="1" applyFont="1" applyFill="1" applyBorder="1" applyAlignment="1"/>
    <xf numFmtId="0" fontId="1" fillId="4" borderId="26" xfId="0" applyFont="1" applyFill="1" applyBorder="1" applyAlignment="1"/>
    <xf numFmtId="0" fontId="1" fillId="4" borderId="19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G44" sqref="G44"/>
    </sheetView>
  </sheetViews>
  <sheetFormatPr defaultRowHeight="15" x14ac:dyDescent="0.25"/>
  <cols>
    <col min="1" max="1" width="18.140625" bestFit="1" customWidth="1"/>
    <col min="2" max="2" width="8.140625" bestFit="1" customWidth="1"/>
    <col min="3" max="3" width="9.7109375" style="1" bestFit="1" customWidth="1"/>
    <col min="4" max="4" width="11.42578125" style="1" bestFit="1" customWidth="1"/>
    <col min="5" max="5" width="10.140625" style="1" bestFit="1" customWidth="1"/>
    <col min="6" max="6" width="10" style="1" bestFit="1" customWidth="1"/>
    <col min="7" max="9" width="12.7109375" style="1" customWidth="1"/>
    <col min="10" max="10" width="10.85546875" customWidth="1"/>
  </cols>
  <sheetData>
    <row r="1" spans="1:12" ht="15.75" x14ac:dyDescent="0.25">
      <c r="A1" s="7"/>
    </row>
    <row r="2" spans="1:12" ht="15.75" x14ac:dyDescent="0.25">
      <c r="A2" s="60" t="s">
        <v>36</v>
      </c>
      <c r="B2" s="61"/>
      <c r="C2" s="61"/>
      <c r="D2" s="61"/>
      <c r="E2" s="61"/>
      <c r="F2" s="61"/>
      <c r="G2" s="61"/>
      <c r="H2" s="61"/>
      <c r="I2" s="61"/>
    </row>
    <row r="3" spans="1:12" ht="15.75" x14ac:dyDescent="0.25">
      <c r="A3" s="60" t="s">
        <v>37</v>
      </c>
      <c r="B3" s="61"/>
      <c r="C3" s="61"/>
      <c r="D3" s="61"/>
      <c r="E3" s="61"/>
      <c r="F3" s="61"/>
      <c r="G3" s="62"/>
      <c r="H3" s="62"/>
      <c r="I3" s="62"/>
    </row>
    <row r="4" spans="1:12" ht="15.75" x14ac:dyDescent="0.25">
      <c r="A4" s="7"/>
    </row>
    <row r="5" spans="1:12" ht="15.75" thickBot="1" x14ac:dyDescent="0.3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</row>
    <row r="6" spans="1:12" ht="30.75" thickBot="1" x14ac:dyDescent="0.3">
      <c r="A6" s="7"/>
      <c r="B6" s="31" t="s">
        <v>38</v>
      </c>
      <c r="C6" s="57" t="s">
        <v>39</v>
      </c>
      <c r="D6" s="58"/>
      <c r="E6" s="58"/>
      <c r="F6" s="58"/>
      <c r="G6" s="58"/>
      <c r="H6" s="58"/>
      <c r="I6" s="59"/>
      <c r="L6" s="27"/>
    </row>
    <row r="7" spans="1:12" ht="30.75" thickBot="1" x14ac:dyDescent="0.3">
      <c r="A7" s="2" t="s">
        <v>0</v>
      </c>
      <c r="B7" s="6" t="s">
        <v>28</v>
      </c>
      <c r="C7" s="11" t="s">
        <v>29</v>
      </c>
      <c r="D7" s="12"/>
      <c r="E7" s="13" t="s">
        <v>30</v>
      </c>
      <c r="F7" s="14"/>
      <c r="G7" s="43" t="s">
        <v>35</v>
      </c>
      <c r="H7" s="8" t="s">
        <v>32</v>
      </c>
      <c r="I7" s="44" t="s">
        <v>33</v>
      </c>
    </row>
    <row r="8" spans="1:12" ht="15.75" thickTop="1" x14ac:dyDescent="0.25">
      <c r="A8" s="3" t="s">
        <v>1</v>
      </c>
      <c r="B8" s="54">
        <v>1214</v>
      </c>
      <c r="C8" s="15">
        <v>30</v>
      </c>
      <c r="D8" s="16">
        <f t="shared" ref="D8:D34" si="0">C8*B8</f>
        <v>36420</v>
      </c>
      <c r="E8" s="17">
        <v>5</v>
      </c>
      <c r="F8" s="18">
        <f t="shared" ref="F8:F34" si="1">SUM(B8*E8)</f>
        <v>6070</v>
      </c>
      <c r="G8" s="9">
        <f>C8+E8</f>
        <v>35</v>
      </c>
      <c r="H8" s="25">
        <f t="shared" ref="H8:H34" si="2">G8*B8</f>
        <v>42490</v>
      </c>
      <c r="I8" s="33">
        <v>42500</v>
      </c>
      <c r="J8" s="28"/>
      <c r="L8" s="29"/>
    </row>
    <row r="9" spans="1:12" x14ac:dyDescent="0.25">
      <c r="A9" s="45" t="s">
        <v>2</v>
      </c>
      <c r="B9" s="55">
        <v>6449</v>
      </c>
      <c r="C9" s="19">
        <v>30</v>
      </c>
      <c r="D9" s="16">
        <f t="shared" si="0"/>
        <v>193470</v>
      </c>
      <c r="E9" s="46">
        <v>5</v>
      </c>
      <c r="F9" s="47">
        <f t="shared" si="1"/>
        <v>32245</v>
      </c>
      <c r="G9" s="9">
        <f t="shared" ref="G9:G34" si="3">C9+E9</f>
        <v>35</v>
      </c>
      <c r="H9" s="25">
        <f t="shared" si="2"/>
        <v>225715</v>
      </c>
      <c r="I9" s="33">
        <v>225800</v>
      </c>
      <c r="L9" s="29"/>
    </row>
    <row r="10" spans="1:12" x14ac:dyDescent="0.25">
      <c r="A10" s="45" t="s">
        <v>3</v>
      </c>
      <c r="B10" s="55">
        <v>1402</v>
      </c>
      <c r="C10" s="19">
        <v>30</v>
      </c>
      <c r="D10" s="16">
        <f t="shared" si="0"/>
        <v>42060</v>
      </c>
      <c r="E10" s="46">
        <v>0</v>
      </c>
      <c r="F10" s="47">
        <f t="shared" si="1"/>
        <v>0</v>
      </c>
      <c r="G10" s="9">
        <f t="shared" si="3"/>
        <v>30</v>
      </c>
      <c r="H10" s="25">
        <f t="shared" si="2"/>
        <v>42060</v>
      </c>
      <c r="I10" s="33">
        <v>42100</v>
      </c>
      <c r="L10" s="29"/>
    </row>
    <row r="11" spans="1:12" x14ac:dyDescent="0.25">
      <c r="A11" s="4" t="s">
        <v>4</v>
      </c>
      <c r="B11" s="55">
        <v>835</v>
      </c>
      <c r="C11" s="19">
        <v>30</v>
      </c>
      <c r="D11" s="16">
        <f t="shared" si="0"/>
        <v>25050</v>
      </c>
      <c r="E11" s="20">
        <v>5</v>
      </c>
      <c r="F11" s="18">
        <f t="shared" si="1"/>
        <v>4175</v>
      </c>
      <c r="G11" s="9">
        <f t="shared" si="3"/>
        <v>35</v>
      </c>
      <c r="H11" s="25">
        <f t="shared" si="2"/>
        <v>29225</v>
      </c>
      <c r="I11" s="33">
        <v>29300</v>
      </c>
      <c r="L11" s="29"/>
    </row>
    <row r="12" spans="1:12" x14ac:dyDescent="0.25">
      <c r="A12" s="4" t="s">
        <v>5</v>
      </c>
      <c r="B12" s="55">
        <v>1021</v>
      </c>
      <c r="C12" s="19">
        <v>30</v>
      </c>
      <c r="D12" s="16">
        <f t="shared" si="0"/>
        <v>30630</v>
      </c>
      <c r="E12" s="20">
        <v>5</v>
      </c>
      <c r="F12" s="18">
        <f t="shared" si="1"/>
        <v>5105</v>
      </c>
      <c r="G12" s="9">
        <f t="shared" si="3"/>
        <v>35</v>
      </c>
      <c r="H12" s="25">
        <f t="shared" si="2"/>
        <v>35735</v>
      </c>
      <c r="I12" s="33">
        <v>35800</v>
      </c>
      <c r="L12" s="29"/>
    </row>
    <row r="13" spans="1:12" x14ac:dyDescent="0.25">
      <c r="A13" s="4" t="s">
        <v>6</v>
      </c>
      <c r="B13" s="55">
        <v>1234</v>
      </c>
      <c r="C13" s="19">
        <v>30</v>
      </c>
      <c r="D13" s="16">
        <f t="shared" si="0"/>
        <v>37020</v>
      </c>
      <c r="E13" s="20">
        <v>5</v>
      </c>
      <c r="F13" s="18">
        <f t="shared" si="1"/>
        <v>6170</v>
      </c>
      <c r="G13" s="9">
        <f t="shared" si="3"/>
        <v>35</v>
      </c>
      <c r="H13" s="25">
        <f t="shared" si="2"/>
        <v>43190</v>
      </c>
      <c r="I13" s="33">
        <v>43200</v>
      </c>
      <c r="L13" s="29"/>
    </row>
    <row r="14" spans="1:12" x14ac:dyDescent="0.25">
      <c r="A14" s="4" t="s">
        <v>7</v>
      </c>
      <c r="B14" s="55">
        <v>850</v>
      </c>
      <c r="C14" s="19">
        <v>30</v>
      </c>
      <c r="D14" s="16">
        <f t="shared" si="0"/>
        <v>25500</v>
      </c>
      <c r="E14" s="20">
        <v>5</v>
      </c>
      <c r="F14" s="18">
        <f t="shared" si="1"/>
        <v>4250</v>
      </c>
      <c r="G14" s="9">
        <f t="shared" si="3"/>
        <v>35</v>
      </c>
      <c r="H14" s="25">
        <f t="shared" si="2"/>
        <v>29750</v>
      </c>
      <c r="I14" s="33">
        <v>29800</v>
      </c>
      <c r="L14" s="29"/>
    </row>
    <row r="15" spans="1:12" x14ac:dyDescent="0.25">
      <c r="A15" s="4" t="s">
        <v>8</v>
      </c>
      <c r="B15" s="55">
        <v>769</v>
      </c>
      <c r="C15" s="19">
        <v>30</v>
      </c>
      <c r="D15" s="16">
        <f t="shared" si="0"/>
        <v>23070</v>
      </c>
      <c r="E15" s="20">
        <v>5</v>
      </c>
      <c r="F15" s="18">
        <f t="shared" si="1"/>
        <v>3845</v>
      </c>
      <c r="G15" s="9">
        <f t="shared" si="3"/>
        <v>35</v>
      </c>
      <c r="H15" s="25">
        <f t="shared" si="2"/>
        <v>26915</v>
      </c>
      <c r="I15" s="33">
        <v>27000</v>
      </c>
      <c r="L15" s="29"/>
    </row>
    <row r="16" spans="1:12" x14ac:dyDescent="0.25">
      <c r="A16" s="4" t="s">
        <v>9</v>
      </c>
      <c r="B16" s="55">
        <v>701</v>
      </c>
      <c r="C16" s="19">
        <v>30</v>
      </c>
      <c r="D16" s="16">
        <f t="shared" si="0"/>
        <v>21030</v>
      </c>
      <c r="E16" s="20">
        <v>5</v>
      </c>
      <c r="F16" s="18">
        <f t="shared" si="1"/>
        <v>3505</v>
      </c>
      <c r="G16" s="9">
        <f t="shared" si="3"/>
        <v>35</v>
      </c>
      <c r="H16" s="25">
        <f t="shared" si="2"/>
        <v>24535</v>
      </c>
      <c r="I16" s="33">
        <v>24600</v>
      </c>
      <c r="L16" s="29"/>
    </row>
    <row r="17" spans="1:12" x14ac:dyDescent="0.25">
      <c r="A17" s="4" t="s">
        <v>10</v>
      </c>
      <c r="B17" s="55">
        <v>337</v>
      </c>
      <c r="C17" s="19">
        <v>30</v>
      </c>
      <c r="D17" s="16">
        <f t="shared" si="0"/>
        <v>10110</v>
      </c>
      <c r="E17" s="20">
        <v>5</v>
      </c>
      <c r="F17" s="18">
        <f t="shared" si="1"/>
        <v>1685</v>
      </c>
      <c r="G17" s="9">
        <f t="shared" si="3"/>
        <v>35</v>
      </c>
      <c r="H17" s="25">
        <f t="shared" si="2"/>
        <v>11795</v>
      </c>
      <c r="I17" s="33">
        <v>11800</v>
      </c>
      <c r="L17" s="29"/>
    </row>
    <row r="18" spans="1:12" x14ac:dyDescent="0.25">
      <c r="A18" s="4" t="s">
        <v>11</v>
      </c>
      <c r="B18" s="55">
        <v>1930</v>
      </c>
      <c r="C18" s="19">
        <v>30</v>
      </c>
      <c r="D18" s="16">
        <f t="shared" si="0"/>
        <v>57900</v>
      </c>
      <c r="E18" s="20">
        <v>5</v>
      </c>
      <c r="F18" s="18">
        <f t="shared" si="1"/>
        <v>9650</v>
      </c>
      <c r="G18" s="9">
        <f t="shared" si="3"/>
        <v>35</v>
      </c>
      <c r="H18" s="25">
        <f t="shared" si="2"/>
        <v>67550</v>
      </c>
      <c r="I18" s="33">
        <v>67600</v>
      </c>
      <c r="L18" s="29"/>
    </row>
    <row r="19" spans="1:12" x14ac:dyDescent="0.25">
      <c r="A19" s="4" t="s">
        <v>12</v>
      </c>
      <c r="B19" s="55">
        <v>810</v>
      </c>
      <c r="C19" s="19">
        <v>30</v>
      </c>
      <c r="D19" s="16">
        <f t="shared" si="0"/>
        <v>24300</v>
      </c>
      <c r="E19" s="20">
        <v>5</v>
      </c>
      <c r="F19" s="18">
        <f t="shared" si="1"/>
        <v>4050</v>
      </c>
      <c r="G19" s="9">
        <f t="shared" si="3"/>
        <v>35</v>
      </c>
      <c r="H19" s="25">
        <f t="shared" si="2"/>
        <v>28350</v>
      </c>
      <c r="I19" s="33">
        <v>28400</v>
      </c>
      <c r="L19" s="29"/>
    </row>
    <row r="20" spans="1:12" x14ac:dyDescent="0.25">
      <c r="A20" s="4" t="s">
        <v>13</v>
      </c>
      <c r="B20" s="55">
        <v>1389</v>
      </c>
      <c r="C20" s="19">
        <v>30</v>
      </c>
      <c r="D20" s="16">
        <f t="shared" si="0"/>
        <v>41670</v>
      </c>
      <c r="E20" s="20">
        <v>0</v>
      </c>
      <c r="F20" s="18">
        <f t="shared" si="1"/>
        <v>0</v>
      </c>
      <c r="G20" s="9">
        <f t="shared" si="3"/>
        <v>30</v>
      </c>
      <c r="H20" s="25">
        <f t="shared" si="2"/>
        <v>41670</v>
      </c>
      <c r="I20" s="33">
        <v>41700</v>
      </c>
      <c r="L20" s="29"/>
    </row>
    <row r="21" spans="1:12" x14ac:dyDescent="0.25">
      <c r="A21" s="4" t="s">
        <v>14</v>
      </c>
      <c r="B21" s="55">
        <v>701</v>
      </c>
      <c r="C21" s="19">
        <v>30</v>
      </c>
      <c r="D21" s="16">
        <f t="shared" si="0"/>
        <v>21030</v>
      </c>
      <c r="E21" s="20">
        <v>5</v>
      </c>
      <c r="F21" s="18">
        <f t="shared" si="1"/>
        <v>3505</v>
      </c>
      <c r="G21" s="9">
        <f t="shared" si="3"/>
        <v>35</v>
      </c>
      <c r="H21" s="25">
        <f t="shared" si="2"/>
        <v>24535</v>
      </c>
      <c r="I21" s="33">
        <v>24600</v>
      </c>
      <c r="L21" s="29"/>
    </row>
    <row r="22" spans="1:12" x14ac:dyDescent="0.25">
      <c r="A22" s="4" t="s">
        <v>15</v>
      </c>
      <c r="B22" s="55">
        <v>681</v>
      </c>
      <c r="C22" s="19">
        <v>30</v>
      </c>
      <c r="D22" s="16">
        <f t="shared" si="0"/>
        <v>20430</v>
      </c>
      <c r="E22" s="20">
        <v>5</v>
      </c>
      <c r="F22" s="18">
        <f t="shared" si="1"/>
        <v>3405</v>
      </c>
      <c r="G22" s="9">
        <f t="shared" si="3"/>
        <v>35</v>
      </c>
      <c r="H22" s="25">
        <f t="shared" si="2"/>
        <v>23835</v>
      </c>
      <c r="I22" s="33">
        <v>23900</v>
      </c>
      <c r="L22" s="29"/>
    </row>
    <row r="23" spans="1:12" x14ac:dyDescent="0.25">
      <c r="A23" s="4" t="s">
        <v>16</v>
      </c>
      <c r="B23" s="55">
        <v>465</v>
      </c>
      <c r="C23" s="19">
        <v>30</v>
      </c>
      <c r="D23" s="16">
        <f t="shared" si="0"/>
        <v>13950</v>
      </c>
      <c r="E23" s="20">
        <v>5</v>
      </c>
      <c r="F23" s="18">
        <f t="shared" si="1"/>
        <v>2325</v>
      </c>
      <c r="G23" s="9">
        <f t="shared" si="3"/>
        <v>35</v>
      </c>
      <c r="H23" s="25">
        <f t="shared" si="2"/>
        <v>16275</v>
      </c>
      <c r="I23" s="33">
        <v>16300</v>
      </c>
      <c r="L23" s="29"/>
    </row>
    <row r="24" spans="1:12" x14ac:dyDescent="0.25">
      <c r="A24" s="4" t="s">
        <v>17</v>
      </c>
      <c r="B24" s="55">
        <v>778</v>
      </c>
      <c r="C24" s="19">
        <v>30</v>
      </c>
      <c r="D24" s="16">
        <f t="shared" si="0"/>
        <v>23340</v>
      </c>
      <c r="E24" s="20">
        <v>5</v>
      </c>
      <c r="F24" s="18">
        <f t="shared" si="1"/>
        <v>3890</v>
      </c>
      <c r="G24" s="9">
        <f t="shared" si="3"/>
        <v>35</v>
      </c>
      <c r="H24" s="25">
        <f t="shared" si="2"/>
        <v>27230</v>
      </c>
      <c r="I24" s="33">
        <v>27300</v>
      </c>
      <c r="L24" s="29"/>
    </row>
    <row r="25" spans="1:12" x14ac:dyDescent="0.25">
      <c r="A25" s="4" t="s">
        <v>18</v>
      </c>
      <c r="B25" s="55">
        <v>691</v>
      </c>
      <c r="C25" s="19">
        <v>30</v>
      </c>
      <c r="D25" s="16">
        <f t="shared" si="0"/>
        <v>20730</v>
      </c>
      <c r="E25" s="20">
        <v>5</v>
      </c>
      <c r="F25" s="18">
        <f t="shared" si="1"/>
        <v>3455</v>
      </c>
      <c r="G25" s="9">
        <f t="shared" si="3"/>
        <v>35</v>
      </c>
      <c r="H25" s="25">
        <f t="shared" si="2"/>
        <v>24185</v>
      </c>
      <c r="I25" s="33">
        <v>24200</v>
      </c>
      <c r="L25" s="29"/>
    </row>
    <row r="26" spans="1:12" x14ac:dyDescent="0.25">
      <c r="A26" s="4" t="s">
        <v>19</v>
      </c>
      <c r="B26" s="55">
        <v>1569</v>
      </c>
      <c r="C26" s="19">
        <v>30</v>
      </c>
      <c r="D26" s="16">
        <f t="shared" si="0"/>
        <v>47070</v>
      </c>
      <c r="E26" s="20">
        <v>5</v>
      </c>
      <c r="F26" s="18">
        <f t="shared" si="1"/>
        <v>7845</v>
      </c>
      <c r="G26" s="9">
        <f t="shared" si="3"/>
        <v>35</v>
      </c>
      <c r="H26" s="25">
        <f t="shared" si="2"/>
        <v>54915</v>
      </c>
      <c r="I26" s="33">
        <v>55000</v>
      </c>
      <c r="L26" s="29"/>
    </row>
    <row r="27" spans="1:12" x14ac:dyDescent="0.25">
      <c r="A27" s="4" t="s">
        <v>20</v>
      </c>
      <c r="B27" s="55">
        <v>675</v>
      </c>
      <c r="C27" s="19">
        <v>30</v>
      </c>
      <c r="D27" s="16">
        <f t="shared" si="0"/>
        <v>20250</v>
      </c>
      <c r="E27" s="20">
        <v>5</v>
      </c>
      <c r="F27" s="18">
        <f t="shared" si="1"/>
        <v>3375</v>
      </c>
      <c r="G27" s="9">
        <f t="shared" si="3"/>
        <v>35</v>
      </c>
      <c r="H27" s="25">
        <f t="shared" si="2"/>
        <v>23625</v>
      </c>
      <c r="I27" s="33">
        <v>23700</v>
      </c>
      <c r="L27" s="29"/>
    </row>
    <row r="28" spans="1:12" x14ac:dyDescent="0.25">
      <c r="A28" s="45" t="s">
        <v>21</v>
      </c>
      <c r="B28" s="55">
        <v>6597</v>
      </c>
      <c r="C28" s="19">
        <v>30</v>
      </c>
      <c r="D28" s="16">
        <f t="shared" si="0"/>
        <v>197910</v>
      </c>
      <c r="E28" s="46">
        <v>5</v>
      </c>
      <c r="F28" s="47">
        <f t="shared" si="1"/>
        <v>32985</v>
      </c>
      <c r="G28" s="9">
        <f t="shared" si="3"/>
        <v>35</v>
      </c>
      <c r="H28" s="25">
        <f t="shared" si="2"/>
        <v>230895</v>
      </c>
      <c r="I28" s="33">
        <v>230900</v>
      </c>
      <c r="L28" s="29"/>
    </row>
    <row r="29" spans="1:12" x14ac:dyDescent="0.25">
      <c r="A29" s="4" t="s">
        <v>22</v>
      </c>
      <c r="B29" s="55">
        <v>1037</v>
      </c>
      <c r="C29" s="19">
        <v>30</v>
      </c>
      <c r="D29" s="16">
        <f t="shared" si="0"/>
        <v>31110</v>
      </c>
      <c r="E29" s="20">
        <v>5</v>
      </c>
      <c r="F29" s="18">
        <f t="shared" si="1"/>
        <v>5185</v>
      </c>
      <c r="G29" s="9">
        <f t="shared" si="3"/>
        <v>35</v>
      </c>
      <c r="H29" s="25">
        <f t="shared" si="2"/>
        <v>36295</v>
      </c>
      <c r="I29" s="33">
        <v>36300</v>
      </c>
      <c r="L29" s="29"/>
    </row>
    <row r="30" spans="1:12" x14ac:dyDescent="0.25">
      <c r="A30" s="45" t="s">
        <v>23</v>
      </c>
      <c r="B30" s="55">
        <v>758</v>
      </c>
      <c r="C30" s="19">
        <v>30</v>
      </c>
      <c r="D30" s="16">
        <f t="shared" si="0"/>
        <v>22740</v>
      </c>
      <c r="E30" s="46">
        <v>0</v>
      </c>
      <c r="F30" s="47">
        <f t="shared" si="1"/>
        <v>0</v>
      </c>
      <c r="G30" s="9">
        <f t="shared" si="3"/>
        <v>30</v>
      </c>
      <c r="H30" s="25">
        <f t="shared" si="2"/>
        <v>22740</v>
      </c>
      <c r="I30" s="33">
        <v>22800</v>
      </c>
      <c r="L30" s="29"/>
    </row>
    <row r="31" spans="1:12" x14ac:dyDescent="0.25">
      <c r="A31" s="4" t="s">
        <v>24</v>
      </c>
      <c r="B31" s="55">
        <v>726</v>
      </c>
      <c r="C31" s="19">
        <v>30</v>
      </c>
      <c r="D31" s="16">
        <f t="shared" si="0"/>
        <v>21780</v>
      </c>
      <c r="E31" s="20">
        <v>5</v>
      </c>
      <c r="F31" s="18">
        <f t="shared" si="1"/>
        <v>3630</v>
      </c>
      <c r="G31" s="9">
        <f t="shared" si="3"/>
        <v>35</v>
      </c>
      <c r="H31" s="25">
        <f t="shared" si="2"/>
        <v>25410</v>
      </c>
      <c r="I31" s="33">
        <v>25500</v>
      </c>
      <c r="L31" s="29"/>
    </row>
    <row r="32" spans="1:12" x14ac:dyDescent="0.25">
      <c r="A32" s="4" t="s">
        <v>25</v>
      </c>
      <c r="B32" s="55">
        <v>1252</v>
      </c>
      <c r="C32" s="19">
        <v>30</v>
      </c>
      <c r="D32" s="16">
        <f t="shared" si="0"/>
        <v>37560</v>
      </c>
      <c r="E32" s="20">
        <v>5</v>
      </c>
      <c r="F32" s="18">
        <f t="shared" si="1"/>
        <v>6260</v>
      </c>
      <c r="G32" s="9">
        <f t="shared" si="3"/>
        <v>35</v>
      </c>
      <c r="H32" s="25">
        <f t="shared" si="2"/>
        <v>43820</v>
      </c>
      <c r="I32" s="33">
        <v>43900</v>
      </c>
      <c r="L32" s="29"/>
    </row>
    <row r="33" spans="1:12" x14ac:dyDescent="0.25">
      <c r="A33" s="4" t="s">
        <v>26</v>
      </c>
      <c r="B33" s="55">
        <v>669</v>
      </c>
      <c r="C33" s="19">
        <v>30</v>
      </c>
      <c r="D33" s="16">
        <f t="shared" si="0"/>
        <v>20070</v>
      </c>
      <c r="E33" s="20">
        <v>5</v>
      </c>
      <c r="F33" s="18">
        <f t="shared" si="1"/>
        <v>3345</v>
      </c>
      <c r="G33" s="9">
        <f t="shared" si="3"/>
        <v>35</v>
      </c>
      <c r="H33" s="25">
        <f t="shared" si="2"/>
        <v>23415</v>
      </c>
      <c r="I33" s="33">
        <v>23500</v>
      </c>
      <c r="L33" s="29"/>
    </row>
    <row r="34" spans="1:12" ht="15.75" thickBot="1" x14ac:dyDescent="0.3">
      <c r="A34" s="48" t="s">
        <v>27</v>
      </c>
      <c r="B34" s="56">
        <v>2473</v>
      </c>
      <c r="C34" s="49">
        <v>30</v>
      </c>
      <c r="D34" s="16">
        <f t="shared" si="0"/>
        <v>74190</v>
      </c>
      <c r="E34" s="50">
        <v>0</v>
      </c>
      <c r="F34" s="47">
        <f t="shared" si="1"/>
        <v>0</v>
      </c>
      <c r="G34" s="51">
        <f t="shared" si="3"/>
        <v>30</v>
      </c>
      <c r="H34" s="52">
        <f t="shared" si="2"/>
        <v>74190</v>
      </c>
      <c r="I34" s="53">
        <v>74200</v>
      </c>
      <c r="L34" s="29"/>
    </row>
    <row r="35" spans="1:12" ht="15.75" thickBot="1" x14ac:dyDescent="0.3">
      <c r="A35" s="5" t="s">
        <v>31</v>
      </c>
      <c r="B35" s="32">
        <f>SUM(B8:B34)</f>
        <v>38013</v>
      </c>
      <c r="C35" s="21"/>
      <c r="D35" s="22">
        <f>SUM(D8:D34)</f>
        <v>1140390</v>
      </c>
      <c r="E35" s="23"/>
      <c r="F35" s="24">
        <f>SUM(F8:F34)</f>
        <v>159955</v>
      </c>
      <c r="G35" s="10">
        <f t="shared" ref="G35" si="4">C35+E35</f>
        <v>0</v>
      </c>
      <c r="H35" s="26">
        <f>SUM(H8:H34)</f>
        <v>1300345</v>
      </c>
      <c r="I35" s="34">
        <f>SUM(I8:I34)</f>
        <v>1301700</v>
      </c>
      <c r="L35" s="30"/>
    </row>
    <row r="38" spans="1:12" x14ac:dyDescent="0.25">
      <c r="A38" s="36"/>
      <c r="B38" s="37"/>
      <c r="C38" s="38"/>
      <c r="D38" s="38"/>
      <c r="E38" s="38"/>
      <c r="F38" s="38"/>
      <c r="G38" s="38"/>
      <c r="H38" s="38"/>
      <c r="I38" s="38"/>
      <c r="J38" s="37"/>
    </row>
    <row r="39" spans="1:12" x14ac:dyDescent="0.25">
      <c r="A39" s="36"/>
      <c r="B39" s="37"/>
      <c r="C39" s="38"/>
      <c r="D39" s="38"/>
      <c r="E39" s="38"/>
      <c r="F39" s="38"/>
      <c r="G39" s="38"/>
      <c r="H39" s="38"/>
      <c r="I39" s="38"/>
      <c r="J39" s="37"/>
    </row>
    <row r="40" spans="1:12" x14ac:dyDescent="0.25">
      <c r="A40" s="39" t="s">
        <v>41</v>
      </c>
      <c r="B40" s="40"/>
      <c r="C40" s="41"/>
      <c r="D40" s="41"/>
      <c r="E40" s="41"/>
      <c r="F40" s="41"/>
      <c r="G40" s="41"/>
      <c r="H40" s="41"/>
      <c r="I40" s="38"/>
      <c r="J40" s="37"/>
    </row>
    <row r="41" spans="1:12" x14ac:dyDescent="0.25">
      <c r="A41" s="39" t="s">
        <v>40</v>
      </c>
    </row>
    <row r="42" spans="1:12" x14ac:dyDescent="0.25">
      <c r="A42" s="39"/>
    </row>
    <row r="43" spans="1:12" ht="15.75" x14ac:dyDescent="0.25">
      <c r="A43" s="35"/>
    </row>
    <row r="44" spans="1:12" ht="15.75" x14ac:dyDescent="0.25">
      <c r="A44" s="35" t="s">
        <v>34</v>
      </c>
    </row>
  </sheetData>
  <mergeCells count="3">
    <mergeCell ref="C6:I6"/>
    <mergeCell ref="A2:I2"/>
    <mergeCell ref="A3:I3"/>
  </mergeCells>
  <pageMargins left="0" right="0" top="0.74803149606299213" bottom="0.74803149606299213" header="0.31496062992125984" footer="0.31496062992125984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LEN1</dc:creator>
  <cp:lastModifiedBy>Oem</cp:lastModifiedBy>
  <cp:lastPrinted>2018-11-21T11:35:15Z</cp:lastPrinted>
  <dcterms:created xsi:type="dcterms:W3CDTF">2018-01-04T07:49:11Z</dcterms:created>
  <dcterms:modified xsi:type="dcterms:W3CDTF">2019-11-18T09:13:02Z</dcterms:modified>
</cp:coreProperties>
</file>