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775" windowHeight="8715" tabRatio="601" activeTab="2"/>
  </bookViews>
  <sheets>
    <sheet name="Příjmy" sheetId="1" r:id="rId1"/>
    <sheet name="Výdaje" sheetId="2" r:id="rId2"/>
    <sheet name="Financování" sheetId="3" r:id="rId3"/>
  </sheets>
  <definedNames>
    <definedName name="_xlnm.Print_Area" localSheetId="2">'Financování'!$A$1:$E$41</definedName>
    <definedName name="_xlnm.Print_Area" localSheetId="0">'Příjmy'!$A$1:$I$55</definedName>
  </definedNames>
  <calcPr fullCalcOnLoad="1"/>
</workbook>
</file>

<file path=xl/sharedStrings.xml><?xml version="1.0" encoding="utf-8"?>
<sst xmlns="http://schemas.openxmlformats.org/spreadsheetml/2006/main" count="215" uniqueCount="180">
  <si>
    <t>%</t>
  </si>
  <si>
    <t>ROZPOČET</t>
  </si>
  <si>
    <t>Činnosti knihovnické</t>
  </si>
  <si>
    <t>Rozhlas a televize</t>
  </si>
  <si>
    <t>Bytové hospodářství</t>
  </si>
  <si>
    <t>Pohřebnictví</t>
  </si>
  <si>
    <t>VÝDAJE</t>
  </si>
  <si>
    <t>Všeobecná ambulantní péče</t>
  </si>
  <si>
    <t>Veřejné osvětlení</t>
  </si>
  <si>
    <t>PŘÍJMY</t>
  </si>
  <si>
    <t>SKUTEČNOST</t>
  </si>
  <si>
    <t>Kč</t>
  </si>
  <si>
    <t xml:space="preserve">upravený </t>
  </si>
  <si>
    <t>VÝSLEDKY HOSPODAŘENÍ ZA ROK 2002</t>
  </si>
  <si>
    <t>oddíl</t>
  </si>
  <si>
    <t>Financování</t>
  </si>
  <si>
    <t>Příjmy</t>
  </si>
  <si>
    <t>Výdaje</t>
  </si>
  <si>
    <t>Změna stavu na bankovních účtech</t>
  </si>
  <si>
    <t>Stav na účtech</t>
  </si>
  <si>
    <t>Půjčka u ČMHB</t>
  </si>
  <si>
    <t>Celkem</t>
  </si>
  <si>
    <t>Finanční vypořádání minulých let</t>
  </si>
  <si>
    <t>schválený</t>
  </si>
  <si>
    <t>ZPF</t>
  </si>
  <si>
    <t>úroky</t>
  </si>
  <si>
    <t>MND</t>
  </si>
  <si>
    <t>volby</t>
  </si>
  <si>
    <t>Sloup VO</t>
  </si>
  <si>
    <t>Ostatní závazky</t>
  </si>
  <si>
    <t>Uhrazené splátky jistiny úvěru</t>
  </si>
  <si>
    <t xml:space="preserve">SDH, </t>
  </si>
  <si>
    <t>Pohledávky</t>
  </si>
  <si>
    <t>žáci, st. správa</t>
  </si>
  <si>
    <t>Vánoční konc.</t>
  </si>
  <si>
    <t>hřiště, hasička, SD</t>
  </si>
  <si>
    <t>Myslivci, elektřina</t>
  </si>
  <si>
    <t>Lékárna nájem + služby</t>
  </si>
  <si>
    <t>Hlášení + info</t>
  </si>
  <si>
    <t xml:space="preserve">Xerox, </t>
  </si>
  <si>
    <t>DD + pohledávka IV.Q.</t>
  </si>
  <si>
    <t>Zdr. stř. pronájem + voda</t>
  </si>
  <si>
    <t>byty - pronájem + voda</t>
  </si>
  <si>
    <t>KD - pronájem + služby</t>
  </si>
  <si>
    <t xml:space="preserve">Vyvěšeno na úřední desce:   </t>
  </si>
  <si>
    <t>Sňato z úřední desky:</t>
  </si>
  <si>
    <t>Vyvěšeno na el. úřední desce:</t>
  </si>
  <si>
    <t>Rozpočet</t>
  </si>
  <si>
    <t>zemina skládka</t>
  </si>
  <si>
    <t>Povodí Moravy</t>
  </si>
  <si>
    <t>pronáj.+ prodej pozemků</t>
  </si>
  <si>
    <t xml:space="preserve">VPP  </t>
  </si>
  <si>
    <t>Daň z příjmu FO  závislá činnost</t>
  </si>
  <si>
    <t xml:space="preserve">Daň z příjmu FO SVČ      </t>
  </si>
  <si>
    <t>Daň z příjmu fyz. osob zvl. sazba</t>
  </si>
  <si>
    <t>Daň z příjmu  PO</t>
  </si>
  <si>
    <t xml:space="preserve">Daň z příjmu PO - obec </t>
  </si>
  <si>
    <t>DPH</t>
  </si>
  <si>
    <t>Odvod za odnětí půdy ze ZPF</t>
  </si>
  <si>
    <t>Ostatní poplatky ŽP</t>
  </si>
  <si>
    <t>Poplatek za komunální odpad</t>
  </si>
  <si>
    <t>Poplatek ze psů</t>
  </si>
  <si>
    <t>Užívání veřejného prostranství</t>
  </si>
  <si>
    <t>Poplatek ze vstupného</t>
  </si>
  <si>
    <t>Odvod výtěžků výherních hracích přístr.</t>
  </si>
  <si>
    <t>Odvod z VHP, loterie</t>
  </si>
  <si>
    <t>Správní poplatky</t>
  </si>
  <si>
    <t>Daň z nemovitostí</t>
  </si>
  <si>
    <t>Neinvestiční dotace JMK</t>
  </si>
  <si>
    <t xml:space="preserve">Neinvestiční přij. dot. ze SR v rámci SDV  </t>
  </si>
  <si>
    <t>Ostatní neinvestiční přijaté dotace VPP</t>
  </si>
  <si>
    <t>Neinvestiční přijaté dotace od JMK</t>
  </si>
  <si>
    <t>Investiční transfery ze státních fondů</t>
  </si>
  <si>
    <t>Investiční transfery ze státního rozpočtu</t>
  </si>
  <si>
    <t>Investiční přijaté dotace od JMK</t>
  </si>
  <si>
    <t>Záležitosti těžeb. průmyslu a energetiky</t>
  </si>
  <si>
    <t>Ost. zál. poz. komunikací</t>
  </si>
  <si>
    <t>Pitná voda</t>
  </si>
  <si>
    <t>Odv. odp. vod a nakl. s ČOV</t>
  </si>
  <si>
    <t>vodní díla v zemělské krajině</t>
  </si>
  <si>
    <t>Předškolní zařízení</t>
  </si>
  <si>
    <t>Kina</t>
  </si>
  <si>
    <t>Zájmová činnost v kultuře</t>
  </si>
  <si>
    <t xml:space="preserve">Ostatní zál. kultury </t>
  </si>
  <si>
    <t>Komunální služby a územní rozvoj</t>
  </si>
  <si>
    <t>Sběr a svoz ostatních odpadů (SD)</t>
  </si>
  <si>
    <t>Asekol, okol. Obce</t>
  </si>
  <si>
    <t>Činnost místní správy</t>
  </si>
  <si>
    <t>Příjmy a výdaje z fin. a úvěr. operací</t>
  </si>
  <si>
    <t>Příjmy  celkem</t>
  </si>
  <si>
    <t>Ostatní zem. a potrav. činnost a rozvoj</t>
  </si>
  <si>
    <t>Zahr. + Chovatelé - příspěvky</t>
  </si>
  <si>
    <t>Ostatní výdaje na lesní hospodářství</t>
  </si>
  <si>
    <t>Myslivci</t>
  </si>
  <si>
    <t>Silnice</t>
  </si>
  <si>
    <t>Ostatní záležitosti pozemních komunikací</t>
  </si>
  <si>
    <t>Provoz veřejné silniční dopravy  (IDS)</t>
  </si>
  <si>
    <t>Pitná voda  /vodovody/</t>
  </si>
  <si>
    <t xml:space="preserve">Měkéš - elektro </t>
  </si>
  <si>
    <t>Odvádění a čištění odpadních vod</t>
  </si>
  <si>
    <t>Vodní hospodářství -  rybník</t>
  </si>
  <si>
    <t>Kino</t>
  </si>
  <si>
    <t>knihovna</t>
  </si>
  <si>
    <t xml:space="preserve">Ostatní záležitosti kultury </t>
  </si>
  <si>
    <t>kronika, foto</t>
  </si>
  <si>
    <t>Pořízení, zachování a obnova památek</t>
  </si>
  <si>
    <t>Činnosti registrovaných církví</t>
  </si>
  <si>
    <t>Záležitosti sdělovacích prostředků</t>
  </si>
  <si>
    <t xml:space="preserve">Ostatní záležitosti kultury, církví a ost. </t>
  </si>
  <si>
    <t>koncerty, vítání občánků, jubilanti, hody</t>
  </si>
  <si>
    <t>příspěvky na kapely + činnost</t>
  </si>
  <si>
    <t>Využití volného času dětí a mládeže</t>
  </si>
  <si>
    <t>ZS, úroky,voda,pojistka, údržba</t>
  </si>
  <si>
    <t>KD, voda, el., plyn, pojištění</t>
  </si>
  <si>
    <t>elektr.VO + údržba</t>
  </si>
  <si>
    <t xml:space="preserve">hřbitov - písek, voda, el., údržba </t>
  </si>
  <si>
    <t>Sběr a svoz komunálních odpadů</t>
  </si>
  <si>
    <t>Svoz TKO</t>
  </si>
  <si>
    <t>Veřejná zeleň</t>
  </si>
  <si>
    <t>opravy, benzin,</t>
  </si>
  <si>
    <t>Charita - příspěvek</t>
  </si>
  <si>
    <t>Požární ochrana - dobrovolná část</t>
  </si>
  <si>
    <t>Zastupitelstva obcí</t>
  </si>
  <si>
    <t>Volby do Parlamentu ČR</t>
  </si>
  <si>
    <t>Volby do zastupitelstev ÚSC</t>
  </si>
  <si>
    <t>Volba prezidenta republiky</t>
  </si>
  <si>
    <t xml:space="preserve">Činnost místní správy </t>
  </si>
  <si>
    <t>Příjmy a výdaje z finančních operací</t>
  </si>
  <si>
    <t>KB - poplatky</t>
  </si>
  <si>
    <t>Ostatní finanční operace</t>
  </si>
  <si>
    <t>sčítání lidu - vratka</t>
  </si>
  <si>
    <t xml:space="preserve">Obec Otnice -VÝSLEDKY HOSPODAŘENÍ ZA  r. 2013 </t>
  </si>
  <si>
    <t>kaplička (rýny)</t>
  </si>
  <si>
    <t xml:space="preserve">Vyvěšeno na úřední desce: 4.3.2014 </t>
  </si>
  <si>
    <t>Vyvěšeno na el. úřední desce: 4.3.2014</t>
  </si>
  <si>
    <t>Sňato z úřední desky: 21.3.2014</t>
  </si>
  <si>
    <t>Obec Otnice -VÝSLEDKY HOSPODAŘENÍ ZA  r. 2013</t>
  </si>
  <si>
    <t xml:space="preserve">Splátky půjček od podnik. subj. </t>
  </si>
  <si>
    <t>misijní kříž</t>
  </si>
  <si>
    <t>Volby do JMK, ZO</t>
  </si>
  <si>
    <t>Výdaje  celkem</t>
  </si>
  <si>
    <t>SAD, dětsky den, hřiště-150 tis.</t>
  </si>
  <si>
    <t>Návrh rozpočtu  2014</t>
  </si>
  <si>
    <t>Předpokládaný stav účtu k 31.12.2014</t>
  </si>
  <si>
    <t>Finanční aktiva k 1.1.2014</t>
  </si>
  <si>
    <t>Finanční pasiva celkem k 1.1.2014</t>
  </si>
  <si>
    <t>KB</t>
  </si>
  <si>
    <t xml:space="preserve">ČMHB 732 288,-  </t>
  </si>
  <si>
    <t xml:space="preserve">VPP, výkupy poz., pojištění, přísp.+Charita </t>
  </si>
  <si>
    <t>DD-energie, pojištění,údržba,zesilovač</t>
  </si>
  <si>
    <t>TÚ - MSD</t>
  </si>
  <si>
    <t>příspěvek ZŠ + opr. el. chodba 60 tis.</t>
  </si>
  <si>
    <r>
      <t xml:space="preserve">Kom.služby a úz.rozvoj </t>
    </r>
    <r>
      <rPr>
        <sz val="8"/>
        <rFont val="Arial CE"/>
        <family val="0"/>
      </rPr>
      <t>(střed.obce 11 mil)</t>
    </r>
  </si>
  <si>
    <t>Prostavby Real</t>
  </si>
  <si>
    <t>Nebytové hospodářství  (KD)</t>
  </si>
  <si>
    <t>Ekokom, Asekol + Obce</t>
  </si>
  <si>
    <t>Xerox, ověřování + CPoint</t>
  </si>
  <si>
    <t xml:space="preserve">úroky (13+125) </t>
  </si>
  <si>
    <t xml:space="preserve">Předškolní zařízení  - budova MŠ </t>
  </si>
  <si>
    <t>Ostatní tělovýchovná činnost (TJ Sokol)</t>
  </si>
  <si>
    <t>Všeobecná ambulantní péče (Zdr. stř.)</t>
  </si>
  <si>
    <t xml:space="preserve">Bytové hospodářství </t>
  </si>
  <si>
    <t xml:space="preserve">Nebytové hospodářství (KD) </t>
  </si>
  <si>
    <t xml:space="preserve">Sběrný dvůr odpadů - provoz + odpady </t>
  </si>
  <si>
    <t>Provoz + zatepl. radnice 1,5 mil.</t>
  </si>
  <si>
    <t xml:space="preserve">Daň obec </t>
  </si>
  <si>
    <t>příspěvek na IDS</t>
  </si>
  <si>
    <t>MŠ(267),energie,voda,pojištění,opr(40)</t>
  </si>
  <si>
    <t xml:space="preserve">Základní škola - budova    </t>
  </si>
  <si>
    <t>investice, opravy, pojištění</t>
  </si>
  <si>
    <r>
      <t xml:space="preserve">Školní + předšk. zařízení  - </t>
    </r>
    <r>
      <rPr>
        <sz val="8"/>
        <rFont val="Arial CE"/>
        <family val="0"/>
      </rPr>
      <t>příspěvek P.O</t>
    </r>
  </si>
  <si>
    <t xml:space="preserve">TKR - info do dig., foto + video </t>
  </si>
  <si>
    <t>zpravodaj + dopl. 2013</t>
  </si>
  <si>
    <t xml:space="preserve">Zájm. činnost v kultuře  (budova DD) </t>
  </si>
  <si>
    <t>SDH-energie, pojištění, provoz vozidel</t>
  </si>
  <si>
    <t>6BJ, 3BJ-opravy,údržba(okno vel.25)</t>
  </si>
  <si>
    <t>zimní údržba,cesta u rybník. Poltňa(20)</t>
  </si>
  <si>
    <t xml:space="preserve">Stav účtů k 1.1.2014 celkem     </t>
  </si>
  <si>
    <t>sečení rybníku Poltňa + nátok opr.(5)</t>
  </si>
  <si>
    <t>chodníky,sůl, projekt+žádost o dot.(60)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</si>
</sst>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#,##0\ &quot;Kč&quot;"/>
    <numFmt numFmtId="169" formatCode="#,##0.00\ &quot;Kč&quot;"/>
    <numFmt numFmtId="170" formatCode="[$-405]d\.\ mmmm\ yyyy"/>
    <numFmt numFmtId="171" formatCode="000\ 00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sz val="18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b/>
      <sz val="11"/>
      <name val="Times New Roman CE"/>
      <family val="1"/>
    </font>
    <font>
      <b/>
      <sz val="12"/>
      <name val="Arial CE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8"/>
      <name val="Arial CE"/>
      <family val="0"/>
    </font>
    <font>
      <b/>
      <sz val="24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0"/>
    </font>
    <font>
      <sz val="11"/>
      <color indexed="10"/>
      <name val="Times New Roman CE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b/>
      <sz val="14"/>
      <color indexed="10"/>
      <name val="Arial CE"/>
      <family val="0"/>
    </font>
    <font>
      <b/>
      <sz val="14"/>
      <color indexed="10"/>
      <name val="Verdana"/>
      <family val="2"/>
    </font>
    <font>
      <u val="single"/>
      <sz val="10"/>
      <color indexed="10"/>
      <name val="Arial CE"/>
      <family val="0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sz val="10"/>
      <color indexed="10"/>
      <name val="Tahoma"/>
      <family val="2"/>
    </font>
    <font>
      <i/>
      <sz val="12"/>
      <color indexed="10"/>
      <name val="Tahoma"/>
      <family val="2"/>
    </font>
    <font>
      <sz val="11"/>
      <name val="Times New Roman"/>
      <family val="1"/>
    </font>
    <font>
      <b/>
      <sz val="18"/>
      <color indexed="10"/>
      <name val="Tahoma"/>
      <family val="2"/>
    </font>
    <font>
      <b/>
      <sz val="12"/>
      <name val="Tahoma"/>
      <family val="2"/>
    </font>
    <font>
      <b/>
      <sz val="20"/>
      <name val="Arial"/>
      <family val="2"/>
    </font>
    <font>
      <b/>
      <sz val="12"/>
      <color indexed="10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u val="single"/>
      <sz val="12"/>
      <name val="Tahoma"/>
      <family val="2"/>
    </font>
    <font>
      <i/>
      <sz val="10"/>
      <name val="Tahoma"/>
      <family val="2"/>
    </font>
    <font>
      <b/>
      <i/>
      <sz val="12"/>
      <name val="Tahoma"/>
      <family val="2"/>
    </font>
    <font>
      <b/>
      <sz val="14"/>
      <name val="Arial CE"/>
      <family val="0"/>
    </font>
    <font>
      <b/>
      <sz val="11"/>
      <name val="Arial"/>
      <family val="2"/>
    </font>
    <font>
      <b/>
      <sz val="10"/>
      <color indexed="10"/>
      <name val="Arial CE"/>
      <family val="0"/>
    </font>
    <font>
      <b/>
      <sz val="12"/>
      <color indexed="10"/>
      <name val="Times New Roman"/>
      <family val="1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7" borderId="8" applyNumberFormat="0" applyAlignment="0" applyProtection="0"/>
    <xf numFmtId="0" fontId="59" fillId="19" borderId="8" applyNumberFormat="0" applyAlignment="0" applyProtection="0"/>
    <xf numFmtId="0" fontId="60" fillId="19" borderId="9" applyNumberFormat="0" applyAlignment="0" applyProtection="0"/>
    <xf numFmtId="0" fontId="6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4" fillId="0" borderId="13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" fontId="17" fillId="0" borderId="13" xfId="0" applyNumberFormat="1" applyFont="1" applyFill="1" applyBorder="1" applyAlignment="1">
      <alignment horizontal="center" readingOrder="1"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Fill="1" applyBorder="1" applyAlignment="1">
      <alignment horizontal="left"/>
    </xf>
    <xf numFmtId="4" fontId="18" fillId="0" borderId="0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 horizontal="center" wrapText="1" readingOrder="1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4" fontId="18" fillId="0" borderId="17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2" fillId="0" borderId="0" xfId="0" applyFont="1" applyFill="1" applyAlignment="1">
      <alignment/>
    </xf>
    <xf numFmtId="4" fontId="18" fillId="0" borderId="17" xfId="0" applyNumberFormat="1" applyFont="1" applyFill="1" applyBorder="1" applyAlignment="1">
      <alignment horizontal="right" readingOrder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 readingOrder="1"/>
    </xf>
    <xf numFmtId="0" fontId="24" fillId="0" borderId="13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68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28" fillId="0" borderId="17" xfId="0" applyFont="1" applyBorder="1" applyAlignment="1">
      <alignment/>
    </xf>
    <xf numFmtId="0" fontId="29" fillId="0" borderId="17" xfId="0" applyFont="1" applyBorder="1" applyAlignment="1">
      <alignment/>
    </xf>
    <xf numFmtId="4" fontId="20" fillId="0" borderId="0" xfId="0" applyNumberFormat="1" applyFont="1" applyFill="1" applyAlignment="1">
      <alignment/>
    </xf>
    <xf numFmtId="4" fontId="26" fillId="0" borderId="0" xfId="0" applyNumberFormat="1" applyFont="1" applyBorder="1" applyAlignment="1">
      <alignment/>
    </xf>
    <xf numFmtId="4" fontId="26" fillId="0" borderId="17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4" fontId="0" fillId="0" borderId="23" xfId="0" applyNumberFormat="1" applyFont="1" applyFill="1" applyBorder="1" applyAlignment="1">
      <alignment horizontal="right" vertical="center"/>
    </xf>
    <xf numFmtId="4" fontId="18" fillId="0" borderId="24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4" fontId="0" fillId="0" borderId="25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/>
    </xf>
    <xf numFmtId="4" fontId="18" fillId="0" borderId="27" xfId="0" applyNumberFormat="1" applyFont="1" applyFill="1" applyBorder="1" applyAlignment="1">
      <alignment/>
    </xf>
    <xf numFmtId="4" fontId="18" fillId="0" borderId="28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" fontId="30" fillId="0" borderId="25" xfId="0" applyNumberFormat="1" applyFont="1" applyFill="1" applyBorder="1" applyAlignment="1">
      <alignment horizontal="right" vertical="center"/>
    </xf>
    <xf numFmtId="4" fontId="30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31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68" fontId="26" fillId="0" borderId="0" xfId="0" applyNumberFormat="1" applyFont="1" applyAlignment="1">
      <alignment/>
    </xf>
    <xf numFmtId="168" fontId="26" fillId="0" borderId="31" xfId="0" applyNumberFormat="1" applyFont="1" applyBorder="1" applyAlignment="1">
      <alignment/>
    </xf>
    <xf numFmtId="168" fontId="26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169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169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29" fillId="0" borderId="32" xfId="0" applyFont="1" applyBorder="1" applyAlignment="1">
      <alignment/>
    </xf>
    <xf numFmtId="4" fontId="27" fillId="0" borderId="33" xfId="0" applyNumberFormat="1" applyFont="1" applyBorder="1" applyAlignment="1">
      <alignment/>
    </xf>
    <xf numFmtId="4" fontId="28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2" fontId="19" fillId="0" borderId="0" xfId="0" applyNumberFormat="1" applyFont="1" applyFill="1" applyBorder="1" applyAlignment="1">
      <alignment/>
    </xf>
    <xf numFmtId="4" fontId="13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4" fontId="32" fillId="0" borderId="17" xfId="0" applyNumberFormat="1" applyFont="1" applyBorder="1" applyAlignment="1">
      <alignment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34" fillId="0" borderId="1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right" vertical="center"/>
    </xf>
    <xf numFmtId="4" fontId="17" fillId="0" borderId="13" xfId="0" applyNumberFormat="1" applyFont="1" applyFill="1" applyBorder="1" applyAlignment="1">
      <alignment horizontal="center" wrapText="1"/>
    </xf>
    <xf numFmtId="4" fontId="18" fillId="0" borderId="36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14" fontId="22" fillId="0" borderId="24" xfId="0" applyNumberFormat="1" applyFont="1" applyFill="1" applyBorder="1" applyAlignment="1">
      <alignment/>
    </xf>
    <xf numFmtId="4" fontId="18" fillId="0" borderId="38" xfId="0" applyNumberFormat="1" applyFont="1" applyFill="1" applyBorder="1" applyAlignment="1">
      <alignment horizontal="right" readingOrder="1"/>
    </xf>
    <xf numFmtId="4" fontId="18" fillId="0" borderId="39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0" fontId="35" fillId="0" borderId="0" xfId="0" applyFont="1" applyFill="1" applyBorder="1" applyAlignment="1">
      <alignment/>
    </xf>
    <xf numFmtId="14" fontId="36" fillId="0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/>
    </xf>
    <xf numFmtId="0" fontId="17" fillId="0" borderId="41" xfId="0" applyFont="1" applyFill="1" applyBorder="1" applyAlignment="1">
      <alignment horizontal="center" wrapText="1"/>
    </xf>
    <xf numFmtId="2" fontId="18" fillId="0" borderId="42" xfId="0" applyNumberFormat="1" applyFont="1" applyFill="1" applyBorder="1" applyAlignment="1">
      <alignment/>
    </xf>
    <xf numFmtId="14" fontId="0" fillId="0" borderId="43" xfId="0" applyNumberFormat="1" applyFill="1" applyBorder="1" applyAlignment="1">
      <alignment/>
    </xf>
    <xf numFmtId="14" fontId="0" fillId="0" borderId="37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43" xfId="0" applyFill="1" applyBorder="1" applyAlignment="1">
      <alignment/>
    </xf>
    <xf numFmtId="2" fontId="0" fillId="0" borderId="44" xfId="0" applyNumberFormat="1" applyFont="1" applyFill="1" applyBorder="1" applyAlignment="1">
      <alignment horizontal="right" wrapText="1" readingOrder="1"/>
    </xf>
    <xf numFmtId="0" fontId="6" fillId="0" borderId="15" xfId="0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 horizontal="right" vertical="center"/>
    </xf>
    <xf numFmtId="4" fontId="0" fillId="0" borderId="36" xfId="0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46" xfId="0" applyNumberFormat="1" applyFont="1" applyFill="1" applyBorder="1" applyAlignment="1">
      <alignment horizontal="right" vertical="center"/>
    </xf>
    <xf numFmtId="4" fontId="0" fillId="0" borderId="47" xfId="0" applyNumberFormat="1" applyFont="1" applyFill="1" applyBorder="1" applyAlignment="1">
      <alignment horizontal="right" vertical="center"/>
    </xf>
    <xf numFmtId="4" fontId="18" fillId="0" borderId="29" xfId="0" applyNumberFormat="1" applyFont="1" applyFill="1" applyBorder="1" applyAlignment="1">
      <alignment horizontal="right"/>
    </xf>
    <xf numFmtId="4" fontId="18" fillId="0" borderId="30" xfId="0" applyNumberFormat="1" applyFont="1" applyFill="1" applyBorder="1" applyAlignment="1">
      <alignment horizontal="right" vertical="center"/>
    </xf>
    <xf numFmtId="4" fontId="18" fillId="0" borderId="25" xfId="0" applyNumberFormat="1" applyFont="1" applyFill="1" applyBorder="1" applyAlignment="1">
      <alignment horizontal="right" vertical="center"/>
    </xf>
    <xf numFmtId="4" fontId="18" fillId="0" borderId="48" xfId="0" applyNumberFormat="1" applyFont="1" applyFill="1" applyBorder="1" applyAlignment="1">
      <alignment horizontal="right" vertical="center"/>
    </xf>
    <xf numFmtId="4" fontId="18" fillId="0" borderId="22" xfId="0" applyNumberFormat="1" applyFont="1" applyFill="1" applyBorder="1" applyAlignment="1">
      <alignment/>
    </xf>
    <xf numFmtId="4" fontId="18" fillId="0" borderId="26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5" xfId="0" applyFill="1" applyBorder="1" applyAlignment="1">
      <alignment/>
    </xf>
    <xf numFmtId="4" fontId="19" fillId="0" borderId="49" xfId="0" applyNumberFormat="1" applyFont="1" applyFill="1" applyBorder="1" applyAlignment="1">
      <alignment/>
    </xf>
    <xf numFmtId="4" fontId="19" fillId="0" borderId="13" xfId="0" applyNumberFormat="1" applyFont="1" applyFill="1" applyBorder="1" applyAlignment="1">
      <alignment/>
    </xf>
    <xf numFmtId="4" fontId="19" fillId="0" borderId="50" xfId="0" applyNumberFormat="1" applyFont="1" applyFill="1" applyBorder="1" applyAlignment="1">
      <alignment/>
    </xf>
    <xf numFmtId="4" fontId="19" fillId="0" borderId="17" xfId="0" applyNumberFormat="1" applyFont="1" applyFill="1" applyBorder="1" applyAlignment="1">
      <alignment/>
    </xf>
    <xf numFmtId="4" fontId="30" fillId="0" borderId="14" xfId="0" applyNumberFormat="1" applyFont="1" applyFill="1" applyBorder="1" applyAlignment="1">
      <alignment horizontal="right" vertical="center"/>
    </xf>
    <xf numFmtId="4" fontId="13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 horizontal="right"/>
    </xf>
    <xf numFmtId="4" fontId="37" fillId="0" borderId="17" xfId="0" applyNumberFormat="1" applyFont="1" applyBorder="1" applyAlignment="1">
      <alignment/>
    </xf>
    <xf numFmtId="4" fontId="37" fillId="0" borderId="17" xfId="0" applyNumberFormat="1" applyFont="1" applyBorder="1" applyAlignment="1">
      <alignment horizontal="right"/>
    </xf>
    <xf numFmtId="0" fontId="13" fillId="0" borderId="5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39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32" fillId="0" borderId="17" xfId="0" applyNumberFormat="1" applyFont="1" applyBorder="1" applyAlignment="1">
      <alignment/>
    </xf>
    <xf numFmtId="4" fontId="13" fillId="0" borderId="17" xfId="0" applyNumberFormat="1" applyFont="1" applyFill="1" applyBorder="1" applyAlignment="1">
      <alignment/>
    </xf>
    <xf numFmtId="4" fontId="32" fillId="0" borderId="17" xfId="0" applyNumberFormat="1" applyFont="1" applyFill="1" applyBorder="1" applyAlignment="1">
      <alignment/>
    </xf>
    <xf numFmtId="4" fontId="13" fillId="0" borderId="24" xfId="0" applyNumberFormat="1" applyFont="1" applyBorder="1" applyAlignment="1">
      <alignment/>
    </xf>
    <xf numFmtId="4" fontId="26" fillId="0" borderId="24" xfId="0" applyNumberFormat="1" applyFont="1" applyBorder="1" applyAlignment="1">
      <alignment/>
    </xf>
    <xf numFmtId="14" fontId="36" fillId="0" borderId="0" xfId="0" applyNumberFormat="1" applyFont="1" applyFill="1" applyBorder="1" applyAlignment="1">
      <alignment horizontal="left"/>
    </xf>
    <xf numFmtId="4" fontId="17" fillId="0" borderId="0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41" fillId="0" borderId="13" xfId="0" applyNumberFormat="1" applyFont="1" applyFill="1" applyBorder="1" applyAlignment="1">
      <alignment horizontal="right" vertical="center"/>
    </xf>
    <xf numFmtId="3" fontId="41" fillId="0" borderId="13" xfId="0" applyNumberFormat="1" applyFont="1" applyFill="1" applyBorder="1" applyAlignment="1">
      <alignment horizontal="center" vertical="center"/>
    </xf>
    <xf numFmtId="4" fontId="41" fillId="0" borderId="13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4" fontId="42" fillId="0" borderId="13" xfId="0" applyNumberFormat="1" applyFont="1" applyFill="1" applyBorder="1" applyAlignment="1">
      <alignment/>
    </xf>
    <xf numFmtId="0" fontId="40" fillId="0" borderId="15" xfId="0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0" fontId="22" fillId="0" borderId="17" xfId="0" applyFont="1" applyFill="1" applyBorder="1" applyAlignment="1">
      <alignment vertical="top"/>
    </xf>
    <xf numFmtId="4" fontId="17" fillId="0" borderId="15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4" fontId="18" fillId="0" borderId="17" xfId="0" applyNumberFormat="1" applyFont="1" applyFill="1" applyBorder="1" applyAlignment="1">
      <alignment/>
    </xf>
    <xf numFmtId="4" fontId="43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wrapText="1" readingOrder="1"/>
    </xf>
    <xf numFmtId="0" fontId="44" fillId="0" borderId="24" xfId="0" applyFon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38" fillId="0" borderId="17" xfId="0" applyFont="1" applyBorder="1" applyAlignment="1">
      <alignment horizontal="left"/>
    </xf>
    <xf numFmtId="0" fontId="34" fillId="0" borderId="13" xfId="0" applyFont="1" applyFill="1" applyBorder="1" applyAlignment="1">
      <alignment horizontal="center"/>
    </xf>
    <xf numFmtId="4" fontId="13" fillId="0" borderId="24" xfId="0" applyNumberFormat="1" applyFont="1" applyBorder="1" applyAlignment="1">
      <alignment/>
    </xf>
    <xf numFmtId="0" fontId="23" fillId="0" borderId="53" xfId="0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4" fontId="8" fillId="0" borderId="41" xfId="0" applyNumberFormat="1" applyFont="1" applyFill="1" applyBorder="1" applyAlignment="1">
      <alignment horizontal="center"/>
    </xf>
    <xf numFmtId="4" fontId="8" fillId="0" borderId="33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 wrapText="1"/>
    </xf>
    <xf numFmtId="4" fontId="8" fillId="0" borderId="32" xfId="0" applyNumberFormat="1" applyFont="1" applyFill="1" applyBorder="1" applyAlignment="1">
      <alignment horizontal="center" wrapText="1"/>
    </xf>
    <xf numFmtId="4" fontId="8" fillId="0" borderId="53" xfId="0" applyNumberFormat="1" applyFont="1" applyFill="1" applyBorder="1" applyAlignment="1">
      <alignment horizontal="center"/>
    </xf>
    <xf numFmtId="4" fontId="8" fillId="0" borderId="54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 wrapText="1"/>
    </xf>
    <xf numFmtId="4" fontId="8" fillId="0" borderId="54" xfId="0" applyNumberFormat="1" applyFont="1" applyFill="1" applyBorder="1" applyAlignment="1">
      <alignment horizontal="center" wrapText="1"/>
    </xf>
    <xf numFmtId="0" fontId="0" fillId="0" borderId="33" xfId="0" applyBorder="1" applyAlignment="1">
      <alignment/>
    </xf>
    <xf numFmtId="0" fontId="15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view="pageBreakPreview" zoomScaleSheetLayoutView="100" zoomScalePageLayoutView="0" workbookViewId="0" topLeftCell="A25">
      <selection activeCell="I1" sqref="I1"/>
    </sheetView>
  </sheetViews>
  <sheetFormatPr defaultColWidth="9.00390625" defaultRowHeight="12.75"/>
  <cols>
    <col min="1" max="1" width="4.875" style="1" customWidth="1"/>
    <col min="2" max="2" width="39.875" style="1" bestFit="1" customWidth="1"/>
    <col min="3" max="5" width="12.75390625" style="32" bestFit="1" customWidth="1"/>
    <col min="6" max="6" width="7.625" style="30" bestFit="1" customWidth="1"/>
    <col min="7" max="7" width="12.75390625" style="1" bestFit="1" customWidth="1"/>
    <col min="8" max="8" width="12.00390625" style="1" hidden="1" customWidth="1"/>
    <col min="9" max="9" width="18.75390625" style="1" bestFit="1" customWidth="1"/>
    <col min="10" max="16384" width="9.125" style="1" customWidth="1"/>
  </cols>
  <sheetData>
    <row r="1" spans="1:9" ht="27.75" customHeight="1" thickBot="1">
      <c r="A1" s="26"/>
      <c r="B1" s="212" t="s">
        <v>131</v>
      </c>
      <c r="C1" s="213"/>
      <c r="D1" s="213"/>
      <c r="E1" s="213"/>
      <c r="F1" s="213"/>
      <c r="G1" s="210">
        <v>2014</v>
      </c>
      <c r="H1" s="211"/>
      <c r="I1" s="20"/>
    </row>
    <row r="2" spans="1:9" ht="0.75" customHeight="1" thickBot="1">
      <c r="A2" s="27"/>
      <c r="B2" s="4" t="s">
        <v>13</v>
      </c>
      <c r="C2" s="34"/>
      <c r="D2" s="34"/>
      <c r="E2" s="34"/>
      <c r="F2" s="36"/>
      <c r="G2" s="205"/>
      <c r="H2" s="203"/>
      <c r="I2" s="4"/>
    </row>
    <row r="3" spans="1:9" ht="24" customHeight="1" thickBot="1">
      <c r="A3" s="20"/>
      <c r="B3" s="28" t="s">
        <v>9</v>
      </c>
      <c r="C3" s="214" t="s">
        <v>1</v>
      </c>
      <c r="D3" s="215"/>
      <c r="E3" s="216" t="s">
        <v>10</v>
      </c>
      <c r="F3" s="217"/>
      <c r="G3" s="112" t="s">
        <v>47</v>
      </c>
      <c r="H3" s="204"/>
      <c r="I3" s="4"/>
    </row>
    <row r="4" spans="1:9" ht="15" customHeight="1" thickBot="1">
      <c r="A4" s="25" t="s">
        <v>14</v>
      </c>
      <c r="B4" s="20"/>
      <c r="C4" s="47" t="s">
        <v>23</v>
      </c>
      <c r="D4" s="115" t="s">
        <v>12</v>
      </c>
      <c r="E4" s="117" t="s">
        <v>11</v>
      </c>
      <c r="F4" s="128" t="s">
        <v>0</v>
      </c>
      <c r="G4" s="206"/>
      <c r="H4" s="197"/>
      <c r="I4" s="4"/>
    </row>
    <row r="5" spans="1:12" ht="16.5" customHeight="1" thickBot="1">
      <c r="A5" s="42">
        <v>1111</v>
      </c>
      <c r="B5" s="113" t="s">
        <v>52</v>
      </c>
      <c r="C5" s="136">
        <v>1976000</v>
      </c>
      <c r="D5" s="114">
        <v>3107400</v>
      </c>
      <c r="E5" s="116">
        <v>3107380.25</v>
      </c>
      <c r="F5" s="129">
        <f>E5/D5*100</f>
        <v>99.99936442041579</v>
      </c>
      <c r="G5" s="155">
        <v>3057200</v>
      </c>
      <c r="H5" s="118"/>
      <c r="I5" s="119"/>
      <c r="J5" s="175"/>
      <c r="K5" s="45"/>
      <c r="L5" s="45"/>
    </row>
    <row r="6" spans="1:11" ht="16.5" customHeight="1" thickBot="1">
      <c r="A6" s="43">
        <v>1112</v>
      </c>
      <c r="B6" s="69" t="s">
        <v>53</v>
      </c>
      <c r="C6" s="137">
        <v>167000</v>
      </c>
      <c r="D6" s="70">
        <v>201100</v>
      </c>
      <c r="E6" s="71">
        <v>201048.48</v>
      </c>
      <c r="F6" s="129">
        <f aca="true" t="shared" si="0" ref="F6:F49">E6/D6*100</f>
        <v>99.97438090502239</v>
      </c>
      <c r="G6" s="156">
        <v>170000</v>
      </c>
      <c r="H6" s="118"/>
      <c r="I6" s="119"/>
      <c r="J6" s="175"/>
      <c r="K6" s="45"/>
    </row>
    <row r="7" spans="1:11" ht="16.5" customHeight="1">
      <c r="A7" s="43">
        <v>1113</v>
      </c>
      <c r="B7" s="69" t="s">
        <v>54</v>
      </c>
      <c r="C7" s="137">
        <v>234000</v>
      </c>
      <c r="D7" s="70">
        <v>331100</v>
      </c>
      <c r="E7" s="71">
        <v>331028.81</v>
      </c>
      <c r="F7" s="129">
        <f t="shared" si="0"/>
        <v>99.97849894291755</v>
      </c>
      <c r="G7" s="157">
        <v>250000</v>
      </c>
      <c r="H7" s="4"/>
      <c r="I7" s="119"/>
      <c r="J7" s="175"/>
      <c r="K7" s="45"/>
    </row>
    <row r="8" spans="1:11" ht="16.5" customHeight="1">
      <c r="A8" s="43">
        <v>1121</v>
      </c>
      <c r="B8" s="69" t="s">
        <v>55</v>
      </c>
      <c r="C8" s="138">
        <v>2288000</v>
      </c>
      <c r="D8" s="70">
        <v>3171000</v>
      </c>
      <c r="E8" s="71">
        <v>3170803.74</v>
      </c>
      <c r="F8" s="129">
        <f t="shared" si="0"/>
        <v>99.99381078524125</v>
      </c>
      <c r="G8" s="158">
        <v>3000000</v>
      </c>
      <c r="H8" s="4"/>
      <c r="I8" s="119"/>
      <c r="J8" s="175"/>
      <c r="K8" s="45"/>
    </row>
    <row r="9" spans="1:11" ht="16.5" customHeight="1">
      <c r="A9" s="43">
        <v>1122</v>
      </c>
      <c r="B9" s="69" t="s">
        <v>56</v>
      </c>
      <c r="C9" s="137">
        <v>137000</v>
      </c>
      <c r="D9" s="70">
        <v>137000</v>
      </c>
      <c r="E9" s="71">
        <v>136990</v>
      </c>
      <c r="F9" s="129">
        <f t="shared" si="0"/>
        <v>99.99270072992701</v>
      </c>
      <c r="G9" s="158">
        <v>159300</v>
      </c>
      <c r="H9" s="130"/>
      <c r="I9" s="119"/>
      <c r="J9" s="175"/>
      <c r="K9" s="45"/>
    </row>
    <row r="10" spans="1:11" ht="16.5" customHeight="1">
      <c r="A10" s="43">
        <v>1211</v>
      </c>
      <c r="B10" s="69" t="s">
        <v>57</v>
      </c>
      <c r="C10" s="137">
        <v>4630000</v>
      </c>
      <c r="D10" s="70">
        <v>6742000</v>
      </c>
      <c r="E10" s="71">
        <v>6741613.26</v>
      </c>
      <c r="F10" s="129">
        <f t="shared" si="0"/>
        <v>99.9942637199644</v>
      </c>
      <c r="G10" s="158">
        <v>6700000</v>
      </c>
      <c r="H10" s="130"/>
      <c r="I10" s="119"/>
      <c r="J10" s="175"/>
      <c r="K10" s="45"/>
    </row>
    <row r="11" spans="1:11" ht="16.5" customHeight="1">
      <c r="A11" s="43">
        <v>1334</v>
      </c>
      <c r="B11" s="69" t="s">
        <v>58</v>
      </c>
      <c r="C11" s="137">
        <v>0</v>
      </c>
      <c r="D11" s="70">
        <v>203000</v>
      </c>
      <c r="E11" s="71">
        <v>202219</v>
      </c>
      <c r="F11" s="129">
        <f t="shared" si="0"/>
        <v>99.61527093596058</v>
      </c>
      <c r="G11" s="158">
        <v>0</v>
      </c>
      <c r="H11" s="130" t="s">
        <v>24</v>
      </c>
      <c r="I11" s="119" t="s">
        <v>24</v>
      </c>
      <c r="J11" s="175"/>
      <c r="K11" s="45"/>
    </row>
    <row r="12" spans="1:11" ht="16.5" customHeight="1">
      <c r="A12" s="43">
        <v>1339</v>
      </c>
      <c r="B12" s="69" t="s">
        <v>59</v>
      </c>
      <c r="C12" s="139">
        <v>1000</v>
      </c>
      <c r="D12" s="70">
        <v>1000</v>
      </c>
      <c r="E12" s="71">
        <v>760</v>
      </c>
      <c r="F12" s="129">
        <f t="shared" si="0"/>
        <v>76</v>
      </c>
      <c r="G12" s="158">
        <v>10000</v>
      </c>
      <c r="H12" s="130" t="s">
        <v>48</v>
      </c>
      <c r="I12" s="119" t="s">
        <v>48</v>
      </c>
      <c r="J12" s="175"/>
      <c r="K12" s="45"/>
    </row>
    <row r="13" spans="1:11" ht="16.5" customHeight="1">
      <c r="A13" s="43">
        <v>1340</v>
      </c>
      <c r="B13" s="69" t="s">
        <v>60</v>
      </c>
      <c r="C13" s="139">
        <v>658000</v>
      </c>
      <c r="D13" s="70">
        <v>730100</v>
      </c>
      <c r="E13" s="71">
        <v>730044</v>
      </c>
      <c r="F13" s="129">
        <f t="shared" si="0"/>
        <v>99.99232981783317</v>
      </c>
      <c r="G13" s="158">
        <v>757000</v>
      </c>
      <c r="H13" s="130"/>
      <c r="I13" s="119"/>
      <c r="J13" s="175"/>
      <c r="K13" s="45"/>
    </row>
    <row r="14" spans="1:11" ht="16.5" customHeight="1">
      <c r="A14" s="43">
        <v>1341</v>
      </c>
      <c r="B14" s="69" t="s">
        <v>61</v>
      </c>
      <c r="C14" s="138">
        <v>24400</v>
      </c>
      <c r="D14" s="70">
        <v>24400</v>
      </c>
      <c r="E14" s="71">
        <v>22000</v>
      </c>
      <c r="F14" s="129">
        <f t="shared" si="0"/>
        <v>90.1639344262295</v>
      </c>
      <c r="G14" s="158">
        <v>28000</v>
      </c>
      <c r="H14" s="130"/>
      <c r="I14" s="119"/>
      <c r="J14" s="175"/>
      <c r="K14" s="45"/>
    </row>
    <row r="15" spans="1:11" ht="16.5" customHeight="1">
      <c r="A15" s="43">
        <v>1343</v>
      </c>
      <c r="B15" s="69" t="s">
        <v>62</v>
      </c>
      <c r="C15" s="138">
        <v>10000</v>
      </c>
      <c r="D15" s="70">
        <v>13000</v>
      </c>
      <c r="E15" s="71">
        <v>12771</v>
      </c>
      <c r="F15" s="129">
        <f t="shared" si="0"/>
        <v>98.23846153846154</v>
      </c>
      <c r="G15" s="158">
        <v>10000</v>
      </c>
      <c r="H15" s="130"/>
      <c r="I15" s="119"/>
      <c r="J15" s="176"/>
      <c r="K15" s="45"/>
    </row>
    <row r="16" spans="1:11" ht="16.5" customHeight="1">
      <c r="A16" s="43">
        <v>1344</v>
      </c>
      <c r="B16" s="69" t="s">
        <v>63</v>
      </c>
      <c r="C16" s="138">
        <v>1500</v>
      </c>
      <c r="D16" s="70">
        <v>1500</v>
      </c>
      <c r="E16" s="71">
        <v>1400</v>
      </c>
      <c r="F16" s="129">
        <f t="shared" si="0"/>
        <v>93.33333333333333</v>
      </c>
      <c r="G16" s="158">
        <v>1000</v>
      </c>
      <c r="H16" s="130"/>
      <c r="I16" s="119"/>
      <c r="J16" s="175"/>
      <c r="K16" s="45"/>
    </row>
    <row r="17" spans="1:11" ht="16.5" customHeight="1">
      <c r="A17" s="43">
        <v>1351</v>
      </c>
      <c r="B17" s="69" t="s">
        <v>64</v>
      </c>
      <c r="C17" s="140">
        <v>30000</v>
      </c>
      <c r="D17" s="70">
        <v>68600</v>
      </c>
      <c r="E17" s="71">
        <v>68501.15</v>
      </c>
      <c r="F17" s="129">
        <f t="shared" si="0"/>
        <v>99.85590379008745</v>
      </c>
      <c r="G17" s="158">
        <v>50000</v>
      </c>
      <c r="H17" s="131"/>
      <c r="I17" s="119"/>
      <c r="J17" s="45"/>
      <c r="K17" s="45"/>
    </row>
    <row r="18" spans="1:11" ht="16.5" customHeight="1">
      <c r="A18" s="43">
        <v>1355</v>
      </c>
      <c r="B18" s="69" t="s">
        <v>65</v>
      </c>
      <c r="C18" s="140">
        <v>97000</v>
      </c>
      <c r="D18" s="70">
        <v>107000</v>
      </c>
      <c r="E18" s="71">
        <v>106521.07</v>
      </c>
      <c r="F18" s="129">
        <f t="shared" si="0"/>
        <v>99.55240186915889</v>
      </c>
      <c r="G18" s="158">
        <v>60000</v>
      </c>
      <c r="H18" s="132"/>
      <c r="I18" s="119"/>
      <c r="J18" s="45"/>
      <c r="K18" s="45"/>
    </row>
    <row r="19" spans="1:11" ht="16.5" customHeight="1">
      <c r="A19" s="43">
        <v>1361</v>
      </c>
      <c r="B19" s="69" t="s">
        <v>66</v>
      </c>
      <c r="C19" s="138">
        <v>40000</v>
      </c>
      <c r="D19" s="70">
        <v>40000</v>
      </c>
      <c r="E19" s="71">
        <v>32300</v>
      </c>
      <c r="F19" s="129">
        <f t="shared" si="0"/>
        <v>80.75</v>
      </c>
      <c r="G19" s="158">
        <v>30000</v>
      </c>
      <c r="H19" s="132"/>
      <c r="I19" s="119"/>
      <c r="J19" s="175"/>
      <c r="K19" s="45"/>
    </row>
    <row r="20" spans="1:11" ht="16.5" customHeight="1">
      <c r="A20" s="43">
        <v>1511</v>
      </c>
      <c r="B20" s="69" t="s">
        <v>67</v>
      </c>
      <c r="C20" s="138">
        <v>1350000</v>
      </c>
      <c r="D20" s="70">
        <v>1379000</v>
      </c>
      <c r="E20" s="71">
        <v>1378524.08</v>
      </c>
      <c r="F20" s="129">
        <f t="shared" si="0"/>
        <v>99.96548803480783</v>
      </c>
      <c r="G20" s="158">
        <v>1380000</v>
      </c>
      <c r="H20" s="130"/>
      <c r="I20" s="119"/>
      <c r="J20" s="45"/>
      <c r="K20" s="45"/>
    </row>
    <row r="21" spans="1:11" ht="16.5" customHeight="1">
      <c r="A21" s="43">
        <v>2412</v>
      </c>
      <c r="B21" s="69" t="s">
        <v>137</v>
      </c>
      <c r="C21" s="139">
        <v>0</v>
      </c>
      <c r="D21" s="70">
        <v>0</v>
      </c>
      <c r="E21" s="71">
        <v>0</v>
      </c>
      <c r="F21" s="129"/>
      <c r="G21" s="158">
        <v>5000000</v>
      </c>
      <c r="H21" s="132"/>
      <c r="I21" s="119" t="s">
        <v>153</v>
      </c>
      <c r="J21" s="45"/>
      <c r="K21" s="45"/>
    </row>
    <row r="22" spans="1:11" ht="16.5" customHeight="1">
      <c r="A22" s="43">
        <v>4111</v>
      </c>
      <c r="B22" s="69" t="s">
        <v>68</v>
      </c>
      <c r="C22" s="139">
        <v>27400</v>
      </c>
      <c r="D22" s="70">
        <v>53400</v>
      </c>
      <c r="E22" s="71">
        <v>53400</v>
      </c>
      <c r="F22" s="129">
        <f t="shared" si="0"/>
        <v>100</v>
      </c>
      <c r="G22" s="158">
        <v>0</v>
      </c>
      <c r="H22" s="132"/>
      <c r="I22" s="119"/>
      <c r="J22" s="45"/>
      <c r="K22" s="45"/>
    </row>
    <row r="23" spans="1:11" ht="16.5" customHeight="1">
      <c r="A23" s="43">
        <v>4112</v>
      </c>
      <c r="B23" s="69" t="s">
        <v>69</v>
      </c>
      <c r="C23" s="141">
        <v>639300</v>
      </c>
      <c r="D23" s="70">
        <v>639300</v>
      </c>
      <c r="E23" s="71">
        <v>639300</v>
      </c>
      <c r="F23" s="129">
        <f t="shared" si="0"/>
        <v>100</v>
      </c>
      <c r="G23" s="158">
        <v>652400</v>
      </c>
      <c r="H23" s="118" t="s">
        <v>33</v>
      </c>
      <c r="I23" s="119" t="s">
        <v>33</v>
      </c>
      <c r="J23" s="45"/>
      <c r="K23" s="45"/>
    </row>
    <row r="24" spans="1:11" ht="16.5" customHeight="1">
      <c r="A24" s="43">
        <v>4116</v>
      </c>
      <c r="B24" s="69" t="s">
        <v>70</v>
      </c>
      <c r="C24" s="141">
        <v>396200</v>
      </c>
      <c r="D24" s="70">
        <v>1480200</v>
      </c>
      <c r="E24" s="71">
        <v>1313815</v>
      </c>
      <c r="F24" s="129">
        <f t="shared" si="0"/>
        <v>88.75928928523173</v>
      </c>
      <c r="G24" s="158">
        <v>440000</v>
      </c>
      <c r="H24" s="118" t="s">
        <v>51</v>
      </c>
      <c r="I24" s="119" t="s">
        <v>51</v>
      </c>
      <c r="J24" s="45"/>
      <c r="K24" s="45"/>
    </row>
    <row r="25" spans="1:11" ht="16.5" customHeight="1">
      <c r="A25" s="44">
        <v>4122</v>
      </c>
      <c r="B25" s="69" t="s">
        <v>71</v>
      </c>
      <c r="C25" s="138">
        <v>0</v>
      </c>
      <c r="D25" s="73">
        <v>99000</v>
      </c>
      <c r="E25" s="71">
        <v>99000</v>
      </c>
      <c r="F25" s="129">
        <f t="shared" si="0"/>
        <v>100</v>
      </c>
      <c r="G25" s="158">
        <v>0</v>
      </c>
      <c r="H25" s="118" t="s">
        <v>31</v>
      </c>
      <c r="I25" s="119" t="s">
        <v>31</v>
      </c>
      <c r="J25" s="45"/>
      <c r="K25" s="45"/>
    </row>
    <row r="26" spans="1:11" ht="16.5" customHeight="1">
      <c r="A26" s="44">
        <v>4213</v>
      </c>
      <c r="B26" s="69" t="s">
        <v>72</v>
      </c>
      <c r="C26" s="138">
        <v>6500000</v>
      </c>
      <c r="D26" s="73">
        <v>307500</v>
      </c>
      <c r="E26" s="71">
        <v>307479.78</v>
      </c>
      <c r="F26" s="129">
        <f t="shared" si="0"/>
        <v>99.99342439024392</v>
      </c>
      <c r="G26" s="158">
        <v>0</v>
      </c>
      <c r="H26" s="4"/>
      <c r="I26" s="119"/>
      <c r="J26" s="45"/>
      <c r="K26" s="45"/>
    </row>
    <row r="27" spans="1:11" ht="16.5" customHeight="1">
      <c r="A27" s="44">
        <v>4216</v>
      </c>
      <c r="B27" s="69" t="s">
        <v>73</v>
      </c>
      <c r="C27" s="138">
        <v>0</v>
      </c>
      <c r="D27" s="73">
        <v>5227200</v>
      </c>
      <c r="E27" s="71">
        <v>5227156.27</v>
      </c>
      <c r="F27" s="129">
        <f t="shared" si="0"/>
        <v>99.9991634144475</v>
      </c>
      <c r="G27" s="158">
        <v>0</v>
      </c>
      <c r="H27" s="4"/>
      <c r="I27" s="119"/>
      <c r="J27" s="45"/>
      <c r="K27" s="45"/>
    </row>
    <row r="28" spans="1:11" ht="16.5" customHeight="1">
      <c r="A28" s="44">
        <v>4222</v>
      </c>
      <c r="B28" s="69" t="s">
        <v>74</v>
      </c>
      <c r="C28" s="138">
        <v>0</v>
      </c>
      <c r="D28" s="73">
        <v>100000</v>
      </c>
      <c r="E28" s="71">
        <v>100000</v>
      </c>
      <c r="F28" s="129">
        <f t="shared" si="0"/>
        <v>100</v>
      </c>
      <c r="G28" s="158">
        <v>0</v>
      </c>
      <c r="H28" s="4" t="s">
        <v>35</v>
      </c>
      <c r="I28" s="119"/>
      <c r="J28" s="45"/>
      <c r="K28" s="45"/>
    </row>
    <row r="29" spans="1:11" ht="16.5" customHeight="1">
      <c r="A29" s="43">
        <v>2119</v>
      </c>
      <c r="B29" s="69" t="s">
        <v>75</v>
      </c>
      <c r="C29" s="138">
        <v>87000</v>
      </c>
      <c r="D29" s="73">
        <v>96000</v>
      </c>
      <c r="E29" s="71">
        <v>95670</v>
      </c>
      <c r="F29" s="129">
        <f t="shared" si="0"/>
        <v>99.65625</v>
      </c>
      <c r="G29" s="158">
        <v>90000</v>
      </c>
      <c r="H29" s="4" t="s">
        <v>26</v>
      </c>
      <c r="I29" s="119" t="s">
        <v>26</v>
      </c>
      <c r="J29" s="45"/>
      <c r="K29" s="45"/>
    </row>
    <row r="30" spans="1:11" ht="16.5" customHeight="1">
      <c r="A30" s="43">
        <v>2219</v>
      </c>
      <c r="B30" s="69" t="s">
        <v>76</v>
      </c>
      <c r="C30" s="138">
        <v>0</v>
      </c>
      <c r="D30" s="73">
        <v>2000</v>
      </c>
      <c r="E30" s="71">
        <v>1884</v>
      </c>
      <c r="F30" s="129">
        <f t="shared" si="0"/>
        <v>94.19999999999999</v>
      </c>
      <c r="G30" s="158">
        <v>0</v>
      </c>
      <c r="H30" s="4"/>
      <c r="I30" s="119"/>
      <c r="J30" s="45"/>
      <c r="K30" s="45"/>
    </row>
    <row r="31" spans="1:11" ht="16.5" customHeight="1">
      <c r="A31" s="43">
        <v>2310</v>
      </c>
      <c r="B31" s="69" t="s">
        <v>77</v>
      </c>
      <c r="C31" s="138">
        <v>6000</v>
      </c>
      <c r="D31" s="73">
        <v>6200</v>
      </c>
      <c r="E31" s="71">
        <v>6165</v>
      </c>
      <c r="F31" s="129">
        <f t="shared" si="0"/>
        <v>99.43548387096774</v>
      </c>
      <c r="G31" s="158">
        <v>7000</v>
      </c>
      <c r="H31" s="133" t="s">
        <v>36</v>
      </c>
      <c r="I31" s="119" t="s">
        <v>36</v>
      </c>
      <c r="J31" s="45"/>
      <c r="K31" s="45"/>
    </row>
    <row r="32" spans="1:11" ht="16.5" customHeight="1">
      <c r="A32" s="43">
        <v>2321</v>
      </c>
      <c r="B32" s="69" t="s">
        <v>78</v>
      </c>
      <c r="C32" s="141">
        <v>0</v>
      </c>
      <c r="D32" s="73">
        <v>1000</v>
      </c>
      <c r="E32" s="71">
        <v>315</v>
      </c>
      <c r="F32" s="129">
        <f t="shared" si="0"/>
        <v>31.5</v>
      </c>
      <c r="G32" s="158">
        <v>0</v>
      </c>
      <c r="H32" s="133"/>
      <c r="J32" s="45"/>
      <c r="K32" s="45"/>
    </row>
    <row r="33" spans="1:11" ht="16.5" customHeight="1">
      <c r="A33" s="43">
        <v>2341</v>
      </c>
      <c r="B33" s="69" t="s">
        <v>79</v>
      </c>
      <c r="C33" s="141">
        <v>20000</v>
      </c>
      <c r="D33" s="73">
        <v>25000</v>
      </c>
      <c r="E33" s="71">
        <v>25000</v>
      </c>
      <c r="F33" s="129">
        <f t="shared" si="0"/>
        <v>100</v>
      </c>
      <c r="G33" s="158">
        <v>20000</v>
      </c>
      <c r="H33" s="133" t="s">
        <v>49</v>
      </c>
      <c r="I33" s="119" t="s">
        <v>49</v>
      </c>
      <c r="J33" s="45"/>
      <c r="K33" s="45"/>
    </row>
    <row r="34" spans="1:11" ht="16.5" customHeight="1">
      <c r="A34" s="43">
        <v>3111</v>
      </c>
      <c r="B34" s="69" t="s">
        <v>80</v>
      </c>
      <c r="C34" s="139">
        <v>145000</v>
      </c>
      <c r="D34" s="41">
        <v>466000</v>
      </c>
      <c r="E34" s="32">
        <v>465756.02</v>
      </c>
      <c r="F34" s="129">
        <f t="shared" si="0"/>
        <v>99.94764377682404</v>
      </c>
      <c r="G34" s="158">
        <v>400000</v>
      </c>
      <c r="H34" s="118" t="s">
        <v>37</v>
      </c>
      <c r="I34" s="119" t="s">
        <v>37</v>
      </c>
      <c r="J34" s="45"/>
      <c r="K34" s="45"/>
    </row>
    <row r="35" spans="1:11" ht="16.5" customHeight="1">
      <c r="A35" s="43">
        <v>3313</v>
      </c>
      <c r="B35" s="69" t="s">
        <v>81</v>
      </c>
      <c r="C35" s="138">
        <v>40000</v>
      </c>
      <c r="D35" s="73">
        <v>41000</v>
      </c>
      <c r="E35" s="71">
        <v>18401</v>
      </c>
      <c r="F35" s="129">
        <f t="shared" si="0"/>
        <v>44.88048780487805</v>
      </c>
      <c r="G35" s="158">
        <v>15000</v>
      </c>
      <c r="H35" s="118"/>
      <c r="I35" s="119"/>
      <c r="J35" s="45"/>
      <c r="K35" s="45"/>
    </row>
    <row r="36" spans="1:11" ht="16.5" customHeight="1">
      <c r="A36" s="43">
        <v>3314</v>
      </c>
      <c r="B36" s="69" t="s">
        <v>2</v>
      </c>
      <c r="C36" s="138">
        <v>1000</v>
      </c>
      <c r="D36" s="73">
        <v>1000</v>
      </c>
      <c r="E36" s="71">
        <v>650</v>
      </c>
      <c r="F36" s="129">
        <f t="shared" si="0"/>
        <v>65</v>
      </c>
      <c r="G36" s="158">
        <v>1000</v>
      </c>
      <c r="H36" s="118"/>
      <c r="J36" s="45"/>
      <c r="K36" s="45"/>
    </row>
    <row r="37" spans="1:11" ht="16.5" customHeight="1">
      <c r="A37" s="43">
        <v>3341</v>
      </c>
      <c r="B37" s="69" t="s">
        <v>3</v>
      </c>
      <c r="C37" s="138">
        <v>5000</v>
      </c>
      <c r="D37" s="73">
        <v>5000</v>
      </c>
      <c r="E37" s="71">
        <v>4360</v>
      </c>
      <c r="F37" s="129">
        <f t="shared" si="0"/>
        <v>87.2</v>
      </c>
      <c r="G37" s="158">
        <v>4300</v>
      </c>
      <c r="H37" s="118" t="s">
        <v>38</v>
      </c>
      <c r="I37" s="119" t="s">
        <v>38</v>
      </c>
      <c r="J37" s="45"/>
      <c r="K37" s="45"/>
    </row>
    <row r="38" spans="1:11" ht="16.5" customHeight="1">
      <c r="A38" s="43">
        <v>3392</v>
      </c>
      <c r="B38" s="72" t="s">
        <v>82</v>
      </c>
      <c r="C38" s="138">
        <v>180000</v>
      </c>
      <c r="D38" s="73">
        <v>183000</v>
      </c>
      <c r="E38" s="71">
        <v>173630</v>
      </c>
      <c r="F38" s="129">
        <f t="shared" si="0"/>
        <v>94.87978142076503</v>
      </c>
      <c r="G38" s="158">
        <v>180000</v>
      </c>
      <c r="H38" s="118" t="s">
        <v>40</v>
      </c>
      <c r="I38" s="119" t="s">
        <v>40</v>
      </c>
      <c r="J38" s="45"/>
      <c r="K38" s="45"/>
    </row>
    <row r="39" spans="1:11" ht="16.5" customHeight="1">
      <c r="A39" s="43">
        <v>3399</v>
      </c>
      <c r="B39" s="69" t="s">
        <v>83</v>
      </c>
      <c r="C39" s="138">
        <v>11000</v>
      </c>
      <c r="D39" s="73">
        <v>16000</v>
      </c>
      <c r="E39" s="71">
        <v>15810</v>
      </c>
      <c r="F39" s="129">
        <f t="shared" si="0"/>
        <v>98.8125</v>
      </c>
      <c r="G39" s="158">
        <v>16000</v>
      </c>
      <c r="H39" s="118" t="s">
        <v>34</v>
      </c>
      <c r="I39" s="119" t="s">
        <v>34</v>
      </c>
      <c r="J39" s="45"/>
      <c r="K39" s="45"/>
    </row>
    <row r="40" spans="1:11" ht="16.5" customHeight="1">
      <c r="A40" s="43">
        <v>3511</v>
      </c>
      <c r="B40" s="69" t="s">
        <v>7</v>
      </c>
      <c r="C40" s="138">
        <v>140000</v>
      </c>
      <c r="D40" s="73">
        <v>140000</v>
      </c>
      <c r="E40" s="71">
        <v>137478</v>
      </c>
      <c r="F40" s="129">
        <f t="shared" si="0"/>
        <v>98.19857142857143</v>
      </c>
      <c r="G40" s="158">
        <v>140000</v>
      </c>
      <c r="H40" s="118" t="s">
        <v>41</v>
      </c>
      <c r="I40" s="119" t="s">
        <v>41</v>
      </c>
      <c r="J40" s="45"/>
      <c r="K40" s="45"/>
    </row>
    <row r="41" spans="1:11" ht="16.5" customHeight="1">
      <c r="A41" s="43">
        <v>3612</v>
      </c>
      <c r="B41" s="69" t="s">
        <v>4</v>
      </c>
      <c r="C41" s="138">
        <v>285000</v>
      </c>
      <c r="D41" s="70">
        <v>298000</v>
      </c>
      <c r="E41" s="71">
        <v>289363</v>
      </c>
      <c r="F41" s="129">
        <f t="shared" si="0"/>
        <v>97.10167785234898</v>
      </c>
      <c r="G41" s="158">
        <v>285000</v>
      </c>
      <c r="H41" s="118" t="s">
        <v>42</v>
      </c>
      <c r="I41" s="119" t="s">
        <v>42</v>
      </c>
      <c r="J41" s="45"/>
      <c r="K41" s="45"/>
    </row>
    <row r="42" spans="1:11" ht="16.5" customHeight="1">
      <c r="A42" s="43">
        <v>3613</v>
      </c>
      <c r="B42" s="69" t="s">
        <v>154</v>
      </c>
      <c r="C42" s="138">
        <v>250000</v>
      </c>
      <c r="D42" s="70">
        <v>251200</v>
      </c>
      <c r="E42" s="71">
        <v>238254</v>
      </c>
      <c r="F42" s="129">
        <f t="shared" si="0"/>
        <v>94.84633757961784</v>
      </c>
      <c r="G42" s="158">
        <v>230000</v>
      </c>
      <c r="H42" s="118" t="s">
        <v>43</v>
      </c>
      <c r="I42" s="119" t="s">
        <v>43</v>
      </c>
      <c r="J42" s="45"/>
      <c r="K42" s="45"/>
    </row>
    <row r="43" spans="1:11" ht="16.5" customHeight="1">
      <c r="A43" s="43">
        <v>3631</v>
      </c>
      <c r="B43" s="69" t="s">
        <v>8</v>
      </c>
      <c r="C43" s="138">
        <v>0</v>
      </c>
      <c r="D43" s="70">
        <v>10000</v>
      </c>
      <c r="E43" s="71">
        <v>8601</v>
      </c>
      <c r="F43" s="129">
        <f t="shared" si="0"/>
        <v>86.00999999999999</v>
      </c>
      <c r="G43" s="158">
        <v>0</v>
      </c>
      <c r="H43" s="118" t="s">
        <v>28</v>
      </c>
      <c r="I43" s="119" t="s">
        <v>28</v>
      </c>
      <c r="J43" s="45"/>
      <c r="K43" s="45"/>
    </row>
    <row r="44" spans="1:11" ht="16.5" customHeight="1">
      <c r="A44" s="16">
        <v>3632</v>
      </c>
      <c r="B44" s="69" t="s">
        <v>5</v>
      </c>
      <c r="C44" s="138">
        <v>4000</v>
      </c>
      <c r="D44" s="70">
        <v>4000</v>
      </c>
      <c r="E44" s="71">
        <v>2538</v>
      </c>
      <c r="F44" s="129">
        <f t="shared" si="0"/>
        <v>63.449999999999996</v>
      </c>
      <c r="G44" s="158">
        <v>3000</v>
      </c>
      <c r="H44" s="118"/>
      <c r="I44" s="119"/>
      <c r="J44" s="45"/>
      <c r="K44" s="45"/>
    </row>
    <row r="45" spans="1:11" ht="16.5" customHeight="1">
      <c r="A45" s="16">
        <v>3639</v>
      </c>
      <c r="B45" s="69" t="s">
        <v>84</v>
      </c>
      <c r="C45" s="138">
        <v>65000</v>
      </c>
      <c r="D45" s="70">
        <v>140300</v>
      </c>
      <c r="E45" s="71">
        <v>139421.8</v>
      </c>
      <c r="F45" s="129">
        <f t="shared" si="0"/>
        <v>99.37405559515324</v>
      </c>
      <c r="G45" s="158">
        <v>100000</v>
      </c>
      <c r="H45" s="118" t="s">
        <v>50</v>
      </c>
      <c r="I45" s="119" t="s">
        <v>50</v>
      </c>
      <c r="J45" s="45"/>
      <c r="K45" s="45"/>
    </row>
    <row r="46" spans="1:11" ht="16.5" customHeight="1">
      <c r="A46" s="16">
        <v>3723</v>
      </c>
      <c r="B46" s="69" t="s">
        <v>85</v>
      </c>
      <c r="C46" s="138">
        <v>110000</v>
      </c>
      <c r="D46" s="70">
        <v>194200</v>
      </c>
      <c r="E46" s="71">
        <v>194124.83</v>
      </c>
      <c r="F46" s="129">
        <f t="shared" si="0"/>
        <v>99.96129248197734</v>
      </c>
      <c r="G46" s="158">
        <v>190000</v>
      </c>
      <c r="H46" s="118" t="s">
        <v>86</v>
      </c>
      <c r="I46" s="119" t="s">
        <v>155</v>
      </c>
      <c r="J46" s="45"/>
      <c r="K46" s="45"/>
    </row>
    <row r="47" spans="1:11" ht="15.75" customHeight="1">
      <c r="A47" s="43">
        <v>6171</v>
      </c>
      <c r="B47" s="69" t="s">
        <v>87</v>
      </c>
      <c r="C47" s="138">
        <v>30000</v>
      </c>
      <c r="D47" s="70">
        <v>50000</v>
      </c>
      <c r="E47" s="71">
        <v>16507</v>
      </c>
      <c r="F47" s="129">
        <f t="shared" si="0"/>
        <v>33.013999999999996</v>
      </c>
      <c r="G47" s="158">
        <v>17000</v>
      </c>
      <c r="H47" s="118" t="s">
        <v>39</v>
      </c>
      <c r="I47" s="119" t="s">
        <v>156</v>
      </c>
      <c r="J47" s="45"/>
      <c r="K47" s="45"/>
    </row>
    <row r="48" spans="1:11" ht="14.25" customHeight="1">
      <c r="A48" s="16">
        <v>6310</v>
      </c>
      <c r="B48" s="69" t="s">
        <v>88</v>
      </c>
      <c r="C48" s="139">
        <v>190000</v>
      </c>
      <c r="D48" s="70">
        <v>196600</v>
      </c>
      <c r="E48" s="71">
        <v>196465.33</v>
      </c>
      <c r="F48" s="129">
        <f t="shared" si="0"/>
        <v>99.93150050864699</v>
      </c>
      <c r="G48" s="158">
        <v>140000</v>
      </c>
      <c r="H48" s="118" t="s">
        <v>25</v>
      </c>
      <c r="I48" s="119" t="s">
        <v>157</v>
      </c>
      <c r="J48" s="45"/>
      <c r="K48" s="45"/>
    </row>
    <row r="49" spans="1:11" ht="16.5" customHeight="1" thickBot="1">
      <c r="A49" s="24">
        <v>6402</v>
      </c>
      <c r="B49" s="74" t="s">
        <v>22</v>
      </c>
      <c r="C49" s="142">
        <v>3400</v>
      </c>
      <c r="D49" s="75">
        <v>3400</v>
      </c>
      <c r="E49" s="76">
        <v>3334</v>
      </c>
      <c r="F49" s="129">
        <f t="shared" si="0"/>
        <v>98.05882352941177</v>
      </c>
      <c r="G49" s="155">
        <v>1500</v>
      </c>
      <c r="H49" s="118" t="s">
        <v>27</v>
      </c>
      <c r="I49" s="119" t="s">
        <v>27</v>
      </c>
      <c r="J49" s="45"/>
      <c r="K49" s="45"/>
    </row>
    <row r="50" spans="2:11" ht="24.75" customHeight="1" thickBot="1">
      <c r="B50" s="193" t="s">
        <v>89</v>
      </c>
      <c r="C50" s="196">
        <f>SUM(C5:C49)</f>
        <v>20779200</v>
      </c>
      <c r="D50" s="196">
        <f>SUM(D5:D49)</f>
        <v>26293700</v>
      </c>
      <c r="E50" s="190">
        <v>26017783.87</v>
      </c>
      <c r="F50" s="191">
        <f>E50/D50*100</f>
        <v>98.95063787142928</v>
      </c>
      <c r="G50" s="192">
        <f>SUM(G5:G49)</f>
        <v>23594700</v>
      </c>
      <c r="I50" s="45"/>
      <c r="J50" s="45"/>
      <c r="K50" s="45"/>
    </row>
    <row r="51" spans="1:11" ht="11.25" customHeight="1">
      <c r="A51" s="197"/>
      <c r="B51" s="197"/>
      <c r="C51" s="198"/>
      <c r="D51" s="198"/>
      <c r="E51" s="184"/>
      <c r="F51" s="37"/>
      <c r="G51" s="194"/>
      <c r="I51" s="45"/>
      <c r="J51" s="45"/>
      <c r="K51" s="45"/>
    </row>
    <row r="52" spans="1:11" ht="12" customHeight="1">
      <c r="A52" s="197"/>
      <c r="B52" s="195" t="s">
        <v>133</v>
      </c>
      <c r="C52" s="199"/>
      <c r="D52" s="40"/>
      <c r="E52" s="34"/>
      <c r="F52" s="37"/>
      <c r="I52" s="45"/>
      <c r="J52" s="45"/>
      <c r="K52" s="45"/>
    </row>
    <row r="53" spans="1:11" ht="12.75">
      <c r="A53" s="197"/>
      <c r="B53" s="195" t="s">
        <v>134</v>
      </c>
      <c r="C53" s="40"/>
      <c r="D53" s="40"/>
      <c r="E53" s="34"/>
      <c r="F53" s="37"/>
      <c r="I53" s="45"/>
      <c r="J53" s="45"/>
      <c r="K53" s="45"/>
    </row>
    <row r="54" spans="1:6" ht="12.75">
      <c r="A54" s="197"/>
      <c r="B54" s="119" t="s">
        <v>135</v>
      </c>
      <c r="C54" s="40"/>
      <c r="D54" s="40"/>
      <c r="E54" s="34"/>
      <c r="F54" s="37"/>
    </row>
    <row r="55" spans="2:6" ht="12.75">
      <c r="B55" s="4"/>
      <c r="C55" s="34"/>
      <c r="D55" s="34"/>
      <c r="E55" s="34"/>
      <c r="F55" s="37"/>
    </row>
    <row r="56" spans="4:6" ht="12.75">
      <c r="D56" s="34"/>
      <c r="E56" s="34"/>
      <c r="F56" s="37"/>
    </row>
    <row r="57" spans="4:6" ht="12.75">
      <c r="D57" s="34"/>
      <c r="E57" s="34"/>
      <c r="F57" s="37"/>
    </row>
    <row r="58" spans="2:6" ht="12.75">
      <c r="B58" s="4"/>
      <c r="C58" s="34"/>
      <c r="D58" s="34"/>
      <c r="E58" s="34"/>
      <c r="F58" s="37"/>
    </row>
    <row r="59" spans="2:6" ht="12.75">
      <c r="B59" s="4"/>
      <c r="C59" s="34"/>
      <c r="D59" s="34"/>
      <c r="E59" s="34"/>
      <c r="F59" s="37"/>
    </row>
    <row r="60" spans="2:6" ht="12.75">
      <c r="B60" s="4"/>
      <c r="C60" s="34"/>
      <c r="D60" s="34"/>
      <c r="E60" s="34"/>
      <c r="F60" s="37"/>
    </row>
    <row r="61" spans="2:6" ht="12.75">
      <c r="B61" s="4"/>
      <c r="C61" s="34"/>
      <c r="D61" s="34"/>
      <c r="E61" s="34"/>
      <c r="F61" s="37"/>
    </row>
    <row r="62" spans="2:6" ht="12.75">
      <c r="B62" s="4"/>
      <c r="C62" s="34"/>
      <c r="D62" s="34"/>
      <c r="E62" s="34"/>
      <c r="F62" s="37"/>
    </row>
    <row r="63" spans="2:6" ht="12.75">
      <c r="B63" s="4"/>
      <c r="C63" s="34"/>
      <c r="D63" s="34"/>
      <c r="E63" s="34"/>
      <c r="F63" s="37"/>
    </row>
    <row r="64" spans="2:6" ht="12.75">
      <c r="B64" s="4"/>
      <c r="C64" s="34"/>
      <c r="D64" s="34"/>
      <c r="E64" s="34"/>
      <c r="F64" s="37"/>
    </row>
    <row r="65" spans="2:6" ht="12.75">
      <c r="B65" s="4"/>
      <c r="C65" s="34"/>
      <c r="D65" s="34"/>
      <c r="E65" s="34"/>
      <c r="F65" s="37"/>
    </row>
    <row r="66" spans="2:6" ht="12.75">
      <c r="B66" s="4"/>
      <c r="C66" s="34"/>
      <c r="D66" s="34"/>
      <c r="E66" s="34"/>
      <c r="F66" s="37"/>
    </row>
    <row r="67" spans="2:6" ht="12.75">
      <c r="B67" s="4"/>
      <c r="C67" s="34"/>
      <c r="D67" s="34"/>
      <c r="E67" s="34"/>
      <c r="F67" s="37"/>
    </row>
    <row r="68" spans="2:6" ht="12.75">
      <c r="B68" s="4"/>
      <c r="C68" s="34"/>
      <c r="D68" s="34"/>
      <c r="E68" s="34"/>
      <c r="F68" s="37"/>
    </row>
    <row r="69" spans="2:6" ht="12.75">
      <c r="B69" s="4"/>
      <c r="C69" s="34"/>
      <c r="D69" s="34"/>
      <c r="E69" s="34"/>
      <c r="F69" s="37"/>
    </row>
    <row r="70" spans="2:6" ht="12.75">
      <c r="B70" s="4"/>
      <c r="C70" s="34"/>
      <c r="D70" s="34"/>
      <c r="E70" s="34"/>
      <c r="F70" s="37"/>
    </row>
    <row r="71" spans="2:6" ht="12.75">
      <c r="B71" s="4"/>
      <c r="C71" s="34"/>
      <c r="D71" s="34"/>
      <c r="E71" s="34"/>
      <c r="F71" s="37"/>
    </row>
    <row r="72" spans="2:6" ht="12.75">
      <c r="B72" s="4"/>
      <c r="C72" s="34"/>
      <c r="D72" s="34"/>
      <c r="E72" s="34"/>
      <c r="F72" s="37"/>
    </row>
    <row r="73" spans="2:6" ht="12.75">
      <c r="B73" s="4"/>
      <c r="C73" s="34"/>
      <c r="D73" s="34"/>
      <c r="E73" s="34"/>
      <c r="F73" s="37"/>
    </row>
    <row r="74" spans="2:6" ht="12.75">
      <c r="B74" s="4"/>
      <c r="C74" s="34"/>
      <c r="D74" s="34"/>
      <c r="E74" s="34"/>
      <c r="F74" s="37"/>
    </row>
    <row r="75" spans="2:6" ht="12.75">
      <c r="B75" s="4"/>
      <c r="C75" s="34"/>
      <c r="D75" s="34"/>
      <c r="E75" s="34"/>
      <c r="F75" s="37"/>
    </row>
    <row r="76" spans="2:6" ht="12.75">
      <c r="B76" s="4"/>
      <c r="C76" s="34"/>
      <c r="D76" s="34"/>
      <c r="E76" s="34"/>
      <c r="F76" s="37"/>
    </row>
    <row r="77" spans="2:6" ht="12.75">
      <c r="B77" s="4"/>
      <c r="C77" s="34"/>
      <c r="D77" s="34"/>
      <c r="E77" s="34"/>
      <c r="F77" s="37"/>
    </row>
    <row r="78" spans="2:6" ht="12.75">
      <c r="B78" s="4"/>
      <c r="C78" s="34"/>
      <c r="D78" s="34"/>
      <c r="E78" s="34"/>
      <c r="F78" s="37"/>
    </row>
    <row r="79" spans="2:6" ht="12.75">
      <c r="B79" s="4"/>
      <c r="C79" s="34"/>
      <c r="D79" s="34"/>
      <c r="E79" s="34"/>
      <c r="F79" s="37"/>
    </row>
    <row r="80" spans="2:6" ht="12.75">
      <c r="B80" s="4"/>
      <c r="C80" s="34"/>
      <c r="D80" s="34"/>
      <c r="E80" s="34"/>
      <c r="F80" s="37"/>
    </row>
    <row r="81" spans="2:6" ht="12.75">
      <c r="B81" s="4"/>
      <c r="C81" s="34"/>
      <c r="D81" s="34"/>
      <c r="E81" s="34"/>
      <c r="F81" s="37"/>
    </row>
    <row r="82" spans="2:6" ht="12.75">
      <c r="B82" s="4"/>
      <c r="C82" s="34"/>
      <c r="D82" s="34"/>
      <c r="E82" s="34"/>
      <c r="F82" s="37"/>
    </row>
    <row r="83" spans="2:6" ht="12.75">
      <c r="B83" s="4"/>
      <c r="C83" s="34"/>
      <c r="D83" s="34"/>
      <c r="E83" s="34"/>
      <c r="F83" s="37"/>
    </row>
    <row r="84" spans="2:6" ht="12.75">
      <c r="B84" s="4"/>
      <c r="C84" s="34"/>
      <c r="D84" s="34"/>
      <c r="E84" s="34"/>
      <c r="F84" s="37"/>
    </row>
    <row r="85" spans="2:6" ht="12.75">
      <c r="B85" s="4"/>
      <c r="C85" s="34"/>
      <c r="D85" s="34"/>
      <c r="E85" s="34"/>
      <c r="F85" s="37"/>
    </row>
    <row r="86" spans="2:6" ht="12.75">
      <c r="B86" s="4"/>
      <c r="C86" s="34"/>
      <c r="D86" s="34"/>
      <c r="E86" s="34"/>
      <c r="F86" s="37"/>
    </row>
    <row r="87" spans="2:6" ht="12.75">
      <c r="B87" s="4"/>
      <c r="C87" s="34"/>
      <c r="D87" s="34"/>
      <c r="E87" s="34"/>
      <c r="F87" s="37"/>
    </row>
    <row r="88" spans="2:6" ht="12.75">
      <c r="B88" s="4"/>
      <c r="C88" s="34"/>
      <c r="D88" s="34"/>
      <c r="E88" s="34"/>
      <c r="F88" s="37"/>
    </row>
    <row r="89" spans="2:6" ht="12.75">
      <c r="B89" s="4"/>
      <c r="C89" s="34"/>
      <c r="D89" s="34"/>
      <c r="E89" s="34"/>
      <c r="F89" s="37"/>
    </row>
    <row r="90" spans="2:6" ht="12.75">
      <c r="B90" s="4"/>
      <c r="C90" s="34"/>
      <c r="D90" s="34"/>
      <c r="E90" s="34"/>
      <c r="F90" s="37"/>
    </row>
    <row r="91" spans="2:6" ht="12.75">
      <c r="B91" s="4"/>
      <c r="C91" s="34"/>
      <c r="D91" s="34"/>
      <c r="E91" s="34"/>
      <c r="F91" s="37"/>
    </row>
    <row r="92" spans="2:6" ht="20.25">
      <c r="B92" s="10"/>
      <c r="C92" s="34"/>
      <c r="D92" s="34"/>
      <c r="E92" s="34"/>
      <c r="F92" s="37"/>
    </row>
    <row r="93" spans="2:6" ht="12.75">
      <c r="B93" s="5"/>
      <c r="C93" s="33"/>
      <c r="D93" s="33"/>
      <c r="E93" s="33"/>
      <c r="F93" s="38"/>
    </row>
    <row r="94" spans="2:6" ht="12.75">
      <c r="B94" s="5"/>
      <c r="C94" s="33"/>
      <c r="D94" s="33"/>
      <c r="E94" s="33"/>
      <c r="F94" s="39"/>
    </row>
    <row r="95" spans="2:6" ht="14.25">
      <c r="B95" s="4"/>
      <c r="C95" s="34"/>
      <c r="D95" s="34"/>
      <c r="E95" s="34"/>
      <c r="F95" s="29"/>
    </row>
    <row r="104" spans="2:5" ht="15">
      <c r="B104" s="2"/>
      <c r="E104" s="30"/>
    </row>
    <row r="150" spans="2:5" ht="29.25" customHeight="1">
      <c r="B150" s="15"/>
      <c r="C150" s="34"/>
      <c r="D150" s="34"/>
      <c r="E150" s="34"/>
    </row>
    <row r="151" spans="2:5" ht="12.75">
      <c r="B151" s="4"/>
      <c r="C151" s="34"/>
      <c r="D151" s="34"/>
      <c r="E151" s="34"/>
    </row>
    <row r="152" spans="2:5" ht="12.75">
      <c r="B152" s="4"/>
      <c r="C152" s="34"/>
      <c r="D152" s="34"/>
      <c r="E152" s="34"/>
    </row>
    <row r="153" spans="2:5" ht="12.75">
      <c r="B153" s="4"/>
      <c r="C153" s="34"/>
      <c r="D153" s="34"/>
      <c r="E153" s="34"/>
    </row>
    <row r="154" spans="2:5" ht="12.75">
      <c r="B154" s="4"/>
      <c r="C154" s="34"/>
      <c r="D154" s="34"/>
      <c r="E154" s="34"/>
    </row>
    <row r="155" spans="2:5" ht="12.75">
      <c r="B155" s="4"/>
      <c r="C155" s="34"/>
      <c r="D155" s="34"/>
      <c r="E155" s="34"/>
    </row>
    <row r="156" spans="2:5" ht="12.75">
      <c r="B156" s="4"/>
      <c r="C156" s="34"/>
      <c r="D156" s="34"/>
      <c r="E156" s="34"/>
    </row>
    <row r="157" spans="2:5" ht="12.75">
      <c r="B157" s="4"/>
      <c r="C157" s="34"/>
      <c r="D157" s="34"/>
      <c r="E157" s="34"/>
    </row>
    <row r="158" spans="2:5" ht="12.75">
      <c r="B158" s="4"/>
      <c r="C158" s="34"/>
      <c r="D158" s="34"/>
      <c r="E158" s="34"/>
    </row>
    <row r="159" spans="2:5" ht="12.75">
      <c r="B159" s="4"/>
      <c r="C159" s="34"/>
      <c r="D159" s="34"/>
      <c r="E159" s="34"/>
    </row>
    <row r="160" spans="2:5" ht="12.75">
      <c r="B160" s="4"/>
      <c r="C160" s="34"/>
      <c r="D160" s="34"/>
      <c r="E160" s="34"/>
    </row>
    <row r="161" spans="2:5" ht="12.75">
      <c r="B161" s="4"/>
      <c r="C161" s="34"/>
      <c r="D161" s="34"/>
      <c r="E161" s="34"/>
    </row>
    <row r="162" spans="2:5" ht="12.75">
      <c r="B162" s="4"/>
      <c r="C162" s="34"/>
      <c r="D162" s="34"/>
      <c r="E162" s="34"/>
    </row>
    <row r="163" spans="2:5" ht="12.75">
      <c r="B163" s="4"/>
      <c r="C163" s="34"/>
      <c r="D163" s="34"/>
      <c r="E163" s="34"/>
    </row>
    <row r="164" spans="2:5" ht="12.75">
      <c r="B164" s="4"/>
      <c r="C164" s="34"/>
      <c r="D164" s="34"/>
      <c r="E164" s="34"/>
    </row>
    <row r="165" spans="2:5" ht="12.75">
      <c r="B165" s="4"/>
      <c r="C165" s="34"/>
      <c r="D165" s="34"/>
      <c r="E165" s="34"/>
    </row>
    <row r="166" spans="2:5" ht="12.75">
      <c r="B166" s="4"/>
      <c r="C166" s="34"/>
      <c r="D166" s="34"/>
      <c r="E166" s="34"/>
    </row>
    <row r="167" spans="2:5" ht="12.75">
      <c r="B167" s="4"/>
      <c r="C167" s="34"/>
      <c r="D167" s="34"/>
      <c r="E167" s="34"/>
    </row>
    <row r="168" spans="2:5" ht="12.75">
      <c r="B168" s="4"/>
      <c r="C168" s="34"/>
      <c r="D168" s="34"/>
      <c r="E168" s="34"/>
    </row>
    <row r="169" spans="2:5" ht="12.75">
      <c r="B169" s="4"/>
      <c r="C169" s="34"/>
      <c r="D169" s="34"/>
      <c r="E169" s="34"/>
    </row>
    <row r="170" spans="2:5" ht="12.75">
      <c r="B170" s="4"/>
      <c r="C170" s="34"/>
      <c r="D170" s="34"/>
      <c r="E170" s="34"/>
    </row>
    <row r="171" spans="2:5" ht="12.75">
      <c r="B171" s="4"/>
      <c r="C171" s="34"/>
      <c r="D171" s="34"/>
      <c r="E171" s="34"/>
    </row>
    <row r="172" spans="2:5" ht="12.75">
      <c r="B172" s="4"/>
      <c r="C172" s="34"/>
      <c r="D172" s="34"/>
      <c r="E172" s="34"/>
    </row>
    <row r="173" spans="2:5" ht="12.75">
      <c r="B173" s="4"/>
      <c r="C173" s="34"/>
      <c r="D173" s="34"/>
      <c r="E173" s="34"/>
    </row>
    <row r="174" spans="2:5" ht="12.75">
      <c r="B174" s="4"/>
      <c r="C174" s="34"/>
      <c r="D174" s="34"/>
      <c r="E174" s="34"/>
    </row>
    <row r="175" spans="2:5" ht="12.75">
      <c r="B175" s="4"/>
      <c r="C175" s="34"/>
      <c r="D175" s="34"/>
      <c r="E175" s="34"/>
    </row>
    <row r="176" spans="2:5" ht="12.75">
      <c r="B176" s="4"/>
      <c r="C176" s="34"/>
      <c r="D176" s="34"/>
      <c r="E176" s="34"/>
    </row>
  </sheetData>
  <sheetProtection/>
  <mergeCells count="4">
    <mergeCell ref="G1:H1"/>
    <mergeCell ref="B1:F1"/>
    <mergeCell ref="C3:D3"/>
    <mergeCell ref="E3:F3"/>
  </mergeCells>
  <printOptions horizontalCentered="1"/>
  <pageMargins left="0.27" right="0.19" top="0.66" bottom="0.24" header="0.36" footer="0.2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6"/>
  <sheetViews>
    <sheetView view="pageBreakPreview" zoomScaleSheetLayoutView="100" zoomScalePageLayoutView="0" workbookViewId="0" topLeftCell="A25">
      <selection activeCell="H9" sqref="H9"/>
    </sheetView>
  </sheetViews>
  <sheetFormatPr defaultColWidth="9.00390625" defaultRowHeight="12.75"/>
  <cols>
    <col min="1" max="1" width="4.75390625" style="1" customWidth="1"/>
    <col min="2" max="2" width="35.25390625" style="1" customWidth="1"/>
    <col min="3" max="4" width="11.75390625" style="32" bestFit="1" customWidth="1"/>
    <col min="5" max="5" width="14.25390625" style="32" bestFit="1" customWidth="1"/>
    <col min="6" max="6" width="7.125" style="1" customWidth="1"/>
    <col min="7" max="7" width="14.25390625" style="1" bestFit="1" customWidth="1"/>
    <col min="8" max="8" width="27.375" style="1" customWidth="1"/>
    <col min="9" max="9" width="0.12890625" style="1" hidden="1" customWidth="1"/>
    <col min="10" max="16384" width="9.125" style="1" customWidth="1"/>
  </cols>
  <sheetData>
    <row r="1" spans="1:7" ht="23.25" customHeight="1" thickBot="1">
      <c r="A1" s="20"/>
      <c r="B1" s="212" t="s">
        <v>136</v>
      </c>
      <c r="C1" s="213"/>
      <c r="D1" s="213"/>
      <c r="E1" s="213"/>
      <c r="F1" s="222"/>
      <c r="G1" s="49">
        <v>2014</v>
      </c>
    </row>
    <row r="2" spans="1:8" ht="25.5" customHeight="1" thickBot="1">
      <c r="A2" s="20"/>
      <c r="B2" s="28" t="s">
        <v>6</v>
      </c>
      <c r="C2" s="218" t="s">
        <v>1</v>
      </c>
      <c r="D2" s="219"/>
      <c r="E2" s="220" t="s">
        <v>10</v>
      </c>
      <c r="F2" s="221"/>
      <c r="G2" s="208" t="s">
        <v>47</v>
      </c>
      <c r="H2" s="4"/>
    </row>
    <row r="3" spans="1:8" ht="16.5" customHeight="1" thickBot="1">
      <c r="A3" s="25" t="s">
        <v>14</v>
      </c>
      <c r="B3" s="19"/>
      <c r="C3" s="47" t="s">
        <v>23</v>
      </c>
      <c r="D3" s="35" t="s">
        <v>12</v>
      </c>
      <c r="E3" s="31" t="s">
        <v>11</v>
      </c>
      <c r="F3" s="48" t="s">
        <v>0</v>
      </c>
      <c r="G3" s="135"/>
      <c r="H3" s="4"/>
    </row>
    <row r="4" spans="1:9" ht="16.5" customHeight="1" thickBot="1">
      <c r="A4" s="152">
        <v>1019</v>
      </c>
      <c r="B4" s="149" t="s">
        <v>90</v>
      </c>
      <c r="C4" s="143">
        <v>15000</v>
      </c>
      <c r="D4" s="77">
        <v>15000</v>
      </c>
      <c r="E4" s="122">
        <v>13300</v>
      </c>
      <c r="F4" s="134">
        <f>E4/D4*100</f>
        <v>88.66666666666667</v>
      </c>
      <c r="G4" s="158">
        <v>20000</v>
      </c>
      <c r="H4" s="120" t="s">
        <v>91</v>
      </c>
      <c r="I4" s="119"/>
    </row>
    <row r="5" spans="1:9" ht="16.5" customHeight="1" thickBot="1">
      <c r="A5" s="152">
        <v>1099</v>
      </c>
      <c r="B5" s="149" t="s">
        <v>92</v>
      </c>
      <c r="C5" s="143">
        <v>8000</v>
      </c>
      <c r="D5" s="77">
        <v>8000</v>
      </c>
      <c r="E5" s="46">
        <v>8000</v>
      </c>
      <c r="F5" s="134">
        <f aca="true" t="shared" si="0" ref="F5:F44">E5/D5*100</f>
        <v>100</v>
      </c>
      <c r="G5" s="158">
        <v>8000</v>
      </c>
      <c r="H5" s="120" t="s">
        <v>93</v>
      </c>
      <c r="I5" s="119"/>
    </row>
    <row r="6" spans="1:9" ht="16.5" customHeight="1" thickBot="1">
      <c r="A6" s="24">
        <v>2212</v>
      </c>
      <c r="B6" s="150" t="s">
        <v>94</v>
      </c>
      <c r="C6" s="144">
        <v>25000</v>
      </c>
      <c r="D6" s="78">
        <v>127000</v>
      </c>
      <c r="E6" s="40">
        <v>126312</v>
      </c>
      <c r="F6" s="134">
        <f t="shared" si="0"/>
        <v>99.45826771653543</v>
      </c>
      <c r="G6" s="158">
        <v>60000</v>
      </c>
      <c r="H6" s="120" t="s">
        <v>176</v>
      </c>
      <c r="I6" s="119"/>
    </row>
    <row r="7" spans="1:9" ht="16.5" customHeight="1" thickBot="1">
      <c r="A7" s="24">
        <v>2219</v>
      </c>
      <c r="B7" s="150" t="s">
        <v>95</v>
      </c>
      <c r="C7" s="145">
        <v>20000</v>
      </c>
      <c r="D7" s="79">
        <v>38000</v>
      </c>
      <c r="E7" s="40">
        <v>37298.3</v>
      </c>
      <c r="F7" s="134">
        <f t="shared" si="0"/>
        <v>98.15342105263159</v>
      </c>
      <c r="G7" s="158">
        <v>100000</v>
      </c>
      <c r="H7" s="120" t="s">
        <v>179</v>
      </c>
      <c r="I7" s="119"/>
    </row>
    <row r="8" spans="1:9" ht="16.5" customHeight="1" thickBot="1">
      <c r="A8" s="153">
        <v>2221</v>
      </c>
      <c r="B8" s="150" t="s">
        <v>96</v>
      </c>
      <c r="C8" s="145">
        <v>72000</v>
      </c>
      <c r="D8" s="80">
        <v>73100</v>
      </c>
      <c r="E8" s="40">
        <v>73100</v>
      </c>
      <c r="F8" s="134">
        <f t="shared" si="0"/>
        <v>100</v>
      </c>
      <c r="G8" s="158">
        <v>75200</v>
      </c>
      <c r="H8" s="120" t="s">
        <v>166</v>
      </c>
      <c r="I8" s="119"/>
    </row>
    <row r="9" spans="1:9" ht="16.5" customHeight="1" thickBot="1">
      <c r="A9" s="153">
        <v>2310</v>
      </c>
      <c r="B9" s="150" t="s">
        <v>97</v>
      </c>
      <c r="C9" s="145">
        <v>6000</v>
      </c>
      <c r="D9" s="80">
        <v>6000</v>
      </c>
      <c r="E9" s="40">
        <v>0</v>
      </c>
      <c r="F9" s="134">
        <f t="shared" si="0"/>
        <v>0</v>
      </c>
      <c r="G9" s="158">
        <v>7000</v>
      </c>
      <c r="H9" s="120" t="s">
        <v>98</v>
      </c>
      <c r="I9" s="119"/>
    </row>
    <row r="10" spans="1:9" ht="16.5" customHeight="1" thickBot="1">
      <c r="A10" s="153">
        <v>2321</v>
      </c>
      <c r="B10" s="150" t="s">
        <v>99</v>
      </c>
      <c r="C10" s="145">
        <v>32000</v>
      </c>
      <c r="D10" s="80">
        <v>32000</v>
      </c>
      <c r="E10" s="40">
        <v>6600</v>
      </c>
      <c r="F10" s="134">
        <f t="shared" si="0"/>
        <v>20.625</v>
      </c>
      <c r="G10" s="158">
        <v>0</v>
      </c>
      <c r="H10" s="120"/>
      <c r="I10" s="119"/>
    </row>
    <row r="11" spans="1:9" ht="16.5" customHeight="1" thickBot="1">
      <c r="A11" s="153">
        <v>2341</v>
      </c>
      <c r="B11" s="150" t="s">
        <v>100</v>
      </c>
      <c r="C11" s="145">
        <v>40000</v>
      </c>
      <c r="D11" s="80">
        <v>40000</v>
      </c>
      <c r="E11" s="40">
        <v>40000</v>
      </c>
      <c r="F11" s="134">
        <f t="shared" si="0"/>
        <v>100</v>
      </c>
      <c r="G11" s="158">
        <v>45000</v>
      </c>
      <c r="H11" s="121" t="s">
        <v>178</v>
      </c>
      <c r="I11" s="119"/>
    </row>
    <row r="12" spans="1:9" ht="16.5" customHeight="1" thickBot="1">
      <c r="A12" s="153">
        <v>3111</v>
      </c>
      <c r="B12" s="151" t="s">
        <v>158</v>
      </c>
      <c r="C12" s="145">
        <v>6000000</v>
      </c>
      <c r="D12" s="80">
        <v>4877100</v>
      </c>
      <c r="E12" s="40">
        <v>4709777.29</v>
      </c>
      <c r="F12" s="134">
        <f t="shared" si="0"/>
        <v>96.56921715773719</v>
      </c>
      <c r="G12" s="158">
        <v>416000</v>
      </c>
      <c r="H12" s="121" t="s">
        <v>167</v>
      </c>
      <c r="I12" s="119"/>
    </row>
    <row r="13" spans="1:9" ht="16.5" customHeight="1" thickBot="1">
      <c r="A13" s="153">
        <v>3113</v>
      </c>
      <c r="B13" s="150" t="s">
        <v>168</v>
      </c>
      <c r="C13" s="145">
        <v>6670000</v>
      </c>
      <c r="D13" s="80">
        <v>5770000</v>
      </c>
      <c r="E13" s="40">
        <v>5557828</v>
      </c>
      <c r="F13" s="134">
        <f t="shared" si="0"/>
        <v>96.32284228769498</v>
      </c>
      <c r="G13" s="158">
        <v>60000</v>
      </c>
      <c r="H13" s="121" t="s">
        <v>169</v>
      </c>
      <c r="I13" s="119"/>
    </row>
    <row r="14" spans="1:9" ht="16.5" customHeight="1" thickBot="1">
      <c r="A14" s="153">
        <v>3119</v>
      </c>
      <c r="B14" s="150" t="s">
        <v>170</v>
      </c>
      <c r="C14" s="145">
        <v>2200000</v>
      </c>
      <c r="D14" s="80">
        <v>2871800</v>
      </c>
      <c r="E14" s="40">
        <v>2871787</v>
      </c>
      <c r="F14" s="134">
        <f t="shared" si="0"/>
        <v>99.99954732223692</v>
      </c>
      <c r="G14" s="158">
        <v>2160000</v>
      </c>
      <c r="H14" s="121" t="s">
        <v>151</v>
      </c>
      <c r="I14" s="119"/>
    </row>
    <row r="15" spans="1:9" ht="16.5" customHeight="1" thickBot="1">
      <c r="A15" s="153">
        <v>3313</v>
      </c>
      <c r="B15" s="150" t="s">
        <v>101</v>
      </c>
      <c r="C15" s="145">
        <v>32000</v>
      </c>
      <c r="D15" s="80">
        <v>32000</v>
      </c>
      <c r="E15" s="40">
        <v>27407</v>
      </c>
      <c r="F15" s="134">
        <f t="shared" si="0"/>
        <v>85.646875</v>
      </c>
      <c r="G15" s="158">
        <v>25000</v>
      </c>
      <c r="H15" s="121"/>
      <c r="I15" s="119"/>
    </row>
    <row r="16" spans="1:9" ht="16.5" customHeight="1" thickBot="1">
      <c r="A16" s="24">
        <v>3314</v>
      </c>
      <c r="B16" s="150" t="s">
        <v>2</v>
      </c>
      <c r="C16" s="145">
        <v>95000</v>
      </c>
      <c r="D16" s="80">
        <v>106000</v>
      </c>
      <c r="E16" s="40">
        <v>99339.11</v>
      </c>
      <c r="F16" s="134">
        <f t="shared" si="0"/>
        <v>93.71614150943395</v>
      </c>
      <c r="G16" s="158">
        <v>100000</v>
      </c>
      <c r="H16" s="121" t="s">
        <v>102</v>
      </c>
      <c r="I16" s="119"/>
    </row>
    <row r="17" spans="1:9" ht="16.5" customHeight="1" thickBot="1">
      <c r="A17" s="153">
        <v>3319</v>
      </c>
      <c r="B17" s="150" t="s">
        <v>103</v>
      </c>
      <c r="C17" s="145">
        <v>40000</v>
      </c>
      <c r="D17" s="80">
        <v>49000</v>
      </c>
      <c r="E17" s="40">
        <v>48268.4</v>
      </c>
      <c r="F17" s="134">
        <f t="shared" si="0"/>
        <v>98.5069387755102</v>
      </c>
      <c r="G17" s="158">
        <v>50000</v>
      </c>
      <c r="H17" s="121" t="s">
        <v>104</v>
      </c>
      <c r="I17" s="119"/>
    </row>
    <row r="18" spans="1:9" ht="16.5" customHeight="1" thickBot="1">
      <c r="A18" s="24">
        <v>3326</v>
      </c>
      <c r="B18" s="150" t="s">
        <v>105</v>
      </c>
      <c r="C18" s="145">
        <v>3000</v>
      </c>
      <c r="D18" s="80">
        <v>3000</v>
      </c>
      <c r="E18" s="40">
        <v>0</v>
      </c>
      <c r="F18" s="134">
        <f t="shared" si="0"/>
        <v>0</v>
      </c>
      <c r="G18" s="158">
        <v>3000</v>
      </c>
      <c r="H18" s="121" t="s">
        <v>132</v>
      </c>
      <c r="I18" s="119"/>
    </row>
    <row r="19" spans="1:9" ht="16.5" customHeight="1" thickBot="1">
      <c r="A19" s="24">
        <v>3330</v>
      </c>
      <c r="B19" s="150" t="s">
        <v>106</v>
      </c>
      <c r="C19" s="145"/>
      <c r="D19" s="80"/>
      <c r="E19" s="40">
        <v>0</v>
      </c>
      <c r="F19" s="134"/>
      <c r="G19" s="158">
        <v>10000</v>
      </c>
      <c r="H19" s="121" t="s">
        <v>138</v>
      </c>
      <c r="I19" s="119"/>
    </row>
    <row r="20" spans="1:9" ht="16.5" customHeight="1" thickBot="1">
      <c r="A20" s="24">
        <v>3341</v>
      </c>
      <c r="B20" s="150" t="s">
        <v>3</v>
      </c>
      <c r="C20" s="145">
        <v>30000</v>
      </c>
      <c r="D20" s="80">
        <v>30000</v>
      </c>
      <c r="E20" s="40">
        <v>19574</v>
      </c>
      <c r="F20" s="134">
        <f t="shared" si="0"/>
        <v>65.24666666666667</v>
      </c>
      <c r="G20" s="158">
        <v>40000</v>
      </c>
      <c r="H20" s="121" t="s">
        <v>171</v>
      </c>
      <c r="I20" s="119"/>
    </row>
    <row r="21" spans="1:9" ht="16.5" customHeight="1" thickBot="1">
      <c r="A21" s="153">
        <v>3349</v>
      </c>
      <c r="B21" s="151" t="s">
        <v>107</v>
      </c>
      <c r="C21" s="145">
        <v>90000</v>
      </c>
      <c r="D21" s="80">
        <v>90000</v>
      </c>
      <c r="E21" s="40">
        <v>77129</v>
      </c>
      <c r="F21" s="134">
        <f t="shared" si="0"/>
        <v>85.69888888888889</v>
      </c>
      <c r="G21" s="158">
        <v>90000</v>
      </c>
      <c r="H21" s="121" t="s">
        <v>172</v>
      </c>
      <c r="I21" s="119"/>
    </row>
    <row r="22" spans="1:9" ht="16.5" customHeight="1" thickBot="1">
      <c r="A22" s="24">
        <v>3392</v>
      </c>
      <c r="B22" s="150" t="s">
        <v>173</v>
      </c>
      <c r="C22" s="145">
        <v>1730000</v>
      </c>
      <c r="D22" s="80">
        <v>2330000</v>
      </c>
      <c r="E22" s="40">
        <v>2184240.12</v>
      </c>
      <c r="F22" s="134">
        <f t="shared" si="0"/>
        <v>93.74421115879828</v>
      </c>
      <c r="G22" s="158">
        <v>400000</v>
      </c>
      <c r="H22" s="121" t="s">
        <v>149</v>
      </c>
      <c r="I22" s="119"/>
    </row>
    <row r="23" spans="1:9" ht="16.5" customHeight="1" thickBot="1">
      <c r="A23" s="153">
        <v>3399</v>
      </c>
      <c r="B23" s="150" t="s">
        <v>108</v>
      </c>
      <c r="C23" s="145">
        <v>110000</v>
      </c>
      <c r="D23" s="80">
        <v>110000</v>
      </c>
      <c r="E23" s="40">
        <v>71753</v>
      </c>
      <c r="F23" s="134">
        <f t="shared" si="0"/>
        <v>65.23</v>
      </c>
      <c r="G23" s="158">
        <v>90000</v>
      </c>
      <c r="H23" s="121" t="s">
        <v>109</v>
      </c>
      <c r="I23" s="119"/>
    </row>
    <row r="24" spans="1:9" ht="16.5" customHeight="1" thickBot="1">
      <c r="A24" s="24">
        <v>3419</v>
      </c>
      <c r="B24" s="150" t="s">
        <v>159</v>
      </c>
      <c r="C24" s="145">
        <v>80000</v>
      </c>
      <c r="D24" s="80">
        <v>80000</v>
      </c>
      <c r="E24" s="40">
        <v>69073.48</v>
      </c>
      <c r="F24" s="134">
        <f t="shared" si="0"/>
        <v>86.34185</v>
      </c>
      <c r="G24" s="158">
        <v>75000</v>
      </c>
      <c r="H24" s="120" t="s">
        <v>110</v>
      </c>
      <c r="I24" s="119"/>
    </row>
    <row r="25" spans="1:9" ht="16.5" customHeight="1" thickBot="1">
      <c r="A25" s="153">
        <v>3421</v>
      </c>
      <c r="B25" s="150" t="s">
        <v>111</v>
      </c>
      <c r="C25" s="145">
        <v>15000</v>
      </c>
      <c r="D25" s="80">
        <v>15000</v>
      </c>
      <c r="E25" s="40">
        <v>9025</v>
      </c>
      <c r="F25" s="134">
        <f t="shared" si="0"/>
        <v>60.16666666666667</v>
      </c>
      <c r="G25" s="158">
        <v>160000</v>
      </c>
      <c r="H25" s="121" t="s">
        <v>141</v>
      </c>
      <c r="I25" s="119"/>
    </row>
    <row r="26" spans="1:9" ht="16.5" customHeight="1" thickBot="1">
      <c r="A26" s="153">
        <v>3511</v>
      </c>
      <c r="B26" s="150" t="s">
        <v>160</v>
      </c>
      <c r="C26" s="145">
        <v>185000</v>
      </c>
      <c r="D26" s="80">
        <v>196000</v>
      </c>
      <c r="E26" s="40">
        <v>175019.8</v>
      </c>
      <c r="F26" s="134">
        <f t="shared" si="0"/>
        <v>89.29581632653061</v>
      </c>
      <c r="G26" s="158">
        <v>250000</v>
      </c>
      <c r="H26" s="121" t="s">
        <v>112</v>
      </c>
      <c r="I26" s="119"/>
    </row>
    <row r="27" spans="1:9" ht="16.5" customHeight="1" thickBot="1">
      <c r="A27" s="153">
        <v>3612</v>
      </c>
      <c r="B27" s="151" t="s">
        <v>161</v>
      </c>
      <c r="C27" s="145">
        <v>40000</v>
      </c>
      <c r="D27" s="80">
        <v>62000</v>
      </c>
      <c r="E27" s="40">
        <v>61735</v>
      </c>
      <c r="F27" s="134">
        <f t="shared" si="0"/>
        <v>99.5725806451613</v>
      </c>
      <c r="G27" s="158">
        <v>70000</v>
      </c>
      <c r="H27" s="120" t="s">
        <v>175</v>
      </c>
      <c r="I27" s="119"/>
    </row>
    <row r="28" spans="1:9" ht="16.5" customHeight="1" thickBot="1">
      <c r="A28" s="154">
        <v>3613</v>
      </c>
      <c r="B28" s="151" t="s">
        <v>162</v>
      </c>
      <c r="C28" s="145">
        <v>455000</v>
      </c>
      <c r="D28" s="80">
        <v>546000</v>
      </c>
      <c r="E28" s="40">
        <v>545572.19</v>
      </c>
      <c r="F28" s="134">
        <f t="shared" si="0"/>
        <v>99.92164652014651</v>
      </c>
      <c r="G28" s="158">
        <v>160000</v>
      </c>
      <c r="H28" s="120" t="s">
        <v>113</v>
      </c>
      <c r="I28" s="119"/>
    </row>
    <row r="29" spans="1:9" ht="16.5" customHeight="1" thickBot="1">
      <c r="A29" s="24">
        <v>3631</v>
      </c>
      <c r="B29" s="150" t="s">
        <v>8</v>
      </c>
      <c r="C29" s="145">
        <v>290000</v>
      </c>
      <c r="D29" s="80">
        <v>290000</v>
      </c>
      <c r="E29" s="40">
        <v>251644</v>
      </c>
      <c r="F29" s="134">
        <f t="shared" si="0"/>
        <v>86.77379310344827</v>
      </c>
      <c r="G29" s="158">
        <v>270000</v>
      </c>
      <c r="H29" s="120" t="s">
        <v>114</v>
      </c>
      <c r="I29" s="119"/>
    </row>
    <row r="30" spans="1:9" ht="16.5" customHeight="1" thickBot="1">
      <c r="A30" s="153">
        <v>3632</v>
      </c>
      <c r="B30" s="150" t="s">
        <v>5</v>
      </c>
      <c r="C30" s="145">
        <v>11000</v>
      </c>
      <c r="D30" s="80">
        <v>39000</v>
      </c>
      <c r="E30" s="40">
        <v>38718</v>
      </c>
      <c r="F30" s="134">
        <f t="shared" si="0"/>
        <v>99.27692307692307</v>
      </c>
      <c r="G30" s="158">
        <v>35000</v>
      </c>
      <c r="H30" s="120" t="s">
        <v>115</v>
      </c>
      <c r="I30" s="119"/>
    </row>
    <row r="31" spans="1:10" ht="16.5" customHeight="1" thickBot="1">
      <c r="A31" s="24">
        <v>3639</v>
      </c>
      <c r="B31" s="150" t="s">
        <v>152</v>
      </c>
      <c r="C31" s="145">
        <v>900000</v>
      </c>
      <c r="D31" s="80">
        <v>1694000</v>
      </c>
      <c r="E31" s="40">
        <v>1637592.87</v>
      </c>
      <c r="F31" s="134">
        <f t="shared" si="0"/>
        <v>96.67018122786305</v>
      </c>
      <c r="G31" s="158">
        <v>12800000</v>
      </c>
      <c r="H31" s="202" t="s">
        <v>148</v>
      </c>
      <c r="I31" s="119"/>
      <c r="J31" s="45"/>
    </row>
    <row r="32" spans="1:9" ht="16.5" customHeight="1" thickBot="1">
      <c r="A32" s="153">
        <v>3722</v>
      </c>
      <c r="B32" s="150" t="s">
        <v>116</v>
      </c>
      <c r="C32" s="145">
        <v>700000</v>
      </c>
      <c r="D32" s="80">
        <v>750000</v>
      </c>
      <c r="E32" s="40">
        <v>733526.4</v>
      </c>
      <c r="F32" s="134">
        <f t="shared" si="0"/>
        <v>97.80352</v>
      </c>
      <c r="G32" s="158">
        <v>750000</v>
      </c>
      <c r="H32" s="120" t="s">
        <v>117</v>
      </c>
      <c r="I32" s="119"/>
    </row>
    <row r="33" spans="1:9" ht="16.5" customHeight="1" thickBot="1">
      <c r="A33" s="24">
        <v>3723</v>
      </c>
      <c r="B33" s="151" t="s">
        <v>163</v>
      </c>
      <c r="C33" s="145">
        <v>260000</v>
      </c>
      <c r="D33" s="80">
        <v>316000</v>
      </c>
      <c r="E33" s="40">
        <v>315780</v>
      </c>
      <c r="F33" s="134">
        <f t="shared" si="0"/>
        <v>99.93037974683544</v>
      </c>
      <c r="G33" s="158">
        <v>330000</v>
      </c>
      <c r="H33" s="120"/>
      <c r="I33" s="119"/>
    </row>
    <row r="34" spans="1:9" ht="16.5" customHeight="1" thickBot="1">
      <c r="A34" s="24">
        <v>3745</v>
      </c>
      <c r="B34" s="150" t="s">
        <v>118</v>
      </c>
      <c r="C34" s="145">
        <v>90000</v>
      </c>
      <c r="D34" s="81">
        <v>90000</v>
      </c>
      <c r="E34" s="40">
        <v>66729</v>
      </c>
      <c r="F34" s="134">
        <f t="shared" si="0"/>
        <v>74.14333333333335</v>
      </c>
      <c r="G34" s="158">
        <v>70000</v>
      </c>
      <c r="H34" s="120" t="s">
        <v>119</v>
      </c>
      <c r="I34" s="119"/>
    </row>
    <row r="35" spans="1:9" ht="16.5" customHeight="1" thickBot="1">
      <c r="A35" s="153">
        <v>4374</v>
      </c>
      <c r="B35" s="150" t="s">
        <v>120</v>
      </c>
      <c r="C35" s="145">
        <v>0</v>
      </c>
      <c r="D35" s="79">
        <v>4000</v>
      </c>
      <c r="E35" s="40">
        <v>4000</v>
      </c>
      <c r="F35" s="134">
        <f t="shared" si="0"/>
        <v>100</v>
      </c>
      <c r="G35" s="158">
        <v>0</v>
      </c>
      <c r="H35" s="120"/>
      <c r="I35" s="119"/>
    </row>
    <row r="36" spans="1:9" ht="16.5" customHeight="1" thickBot="1">
      <c r="A36" s="24">
        <v>5512</v>
      </c>
      <c r="B36" s="150" t="s">
        <v>121</v>
      </c>
      <c r="C36" s="145">
        <v>120000</v>
      </c>
      <c r="D36" s="81">
        <v>270000</v>
      </c>
      <c r="E36" s="40">
        <v>208573</v>
      </c>
      <c r="F36" s="134">
        <f t="shared" si="0"/>
        <v>77.24925925925926</v>
      </c>
      <c r="G36" s="158">
        <v>120000</v>
      </c>
      <c r="H36" s="120" t="s">
        <v>174</v>
      </c>
      <c r="I36" s="119"/>
    </row>
    <row r="37" spans="1:9" ht="16.5" customHeight="1" thickBot="1">
      <c r="A37" s="24">
        <v>6112</v>
      </c>
      <c r="B37" s="150" t="s">
        <v>122</v>
      </c>
      <c r="C37" s="145">
        <v>1500000</v>
      </c>
      <c r="D37" s="82">
        <v>1500000</v>
      </c>
      <c r="E37" s="71">
        <v>1420644.32</v>
      </c>
      <c r="F37" s="134">
        <f t="shared" si="0"/>
        <v>94.70962133333333</v>
      </c>
      <c r="G37" s="158">
        <v>1570000</v>
      </c>
      <c r="H37" s="120"/>
      <c r="I37" s="119"/>
    </row>
    <row r="38" spans="1:9" ht="16.5" customHeight="1" thickBot="1">
      <c r="A38" s="24">
        <v>6114</v>
      </c>
      <c r="B38" s="150" t="s">
        <v>123</v>
      </c>
      <c r="C38" s="146">
        <v>0</v>
      </c>
      <c r="D38" s="159">
        <v>29300</v>
      </c>
      <c r="E38" s="71">
        <v>28449</v>
      </c>
      <c r="F38" s="134">
        <f t="shared" si="0"/>
        <v>97.09556313993174</v>
      </c>
      <c r="G38" s="158">
        <v>0</v>
      </c>
      <c r="H38" s="120"/>
      <c r="I38" s="119"/>
    </row>
    <row r="39" spans="1:9" ht="16.5" customHeight="1" thickBot="1">
      <c r="A39" s="24">
        <v>6115</v>
      </c>
      <c r="B39" s="150" t="s">
        <v>124</v>
      </c>
      <c r="C39" s="146">
        <v>0</v>
      </c>
      <c r="D39" s="84">
        <v>0</v>
      </c>
      <c r="E39" s="71">
        <v>0</v>
      </c>
      <c r="F39" s="134"/>
      <c r="G39" s="158">
        <v>0</v>
      </c>
      <c r="H39" s="120" t="s">
        <v>139</v>
      </c>
      <c r="I39" s="119"/>
    </row>
    <row r="40" spans="1:9" ht="16.5" customHeight="1" thickBot="1">
      <c r="A40" s="153">
        <v>6118</v>
      </c>
      <c r="B40" s="150" t="s">
        <v>125</v>
      </c>
      <c r="C40" s="145">
        <v>33000</v>
      </c>
      <c r="D40" s="83">
        <v>36000</v>
      </c>
      <c r="E40" s="71">
        <v>34690</v>
      </c>
      <c r="F40" s="134">
        <f t="shared" si="0"/>
        <v>96.36111111111111</v>
      </c>
      <c r="G40" s="158">
        <v>0</v>
      </c>
      <c r="H40" s="120"/>
      <c r="I40" s="119"/>
    </row>
    <row r="41" spans="1:9" ht="16.5" customHeight="1" thickBot="1">
      <c r="A41" s="24">
        <v>6171</v>
      </c>
      <c r="B41" s="150" t="s">
        <v>126</v>
      </c>
      <c r="C41" s="145">
        <v>1300000</v>
      </c>
      <c r="D41" s="83">
        <v>1540000</v>
      </c>
      <c r="E41" s="71">
        <v>1480301.93</v>
      </c>
      <c r="F41" s="134">
        <f t="shared" si="0"/>
        <v>96.12350194805195</v>
      </c>
      <c r="G41" s="158">
        <v>3000000</v>
      </c>
      <c r="H41" s="120" t="s">
        <v>164</v>
      </c>
      <c r="I41" s="119"/>
    </row>
    <row r="42" spans="1:9" ht="17.25" customHeight="1" thickBot="1">
      <c r="A42" s="153">
        <v>6310</v>
      </c>
      <c r="B42" s="150" t="s">
        <v>127</v>
      </c>
      <c r="C42" s="147">
        <v>12000</v>
      </c>
      <c r="D42" s="85">
        <v>15500</v>
      </c>
      <c r="E42" s="71">
        <v>15144.2</v>
      </c>
      <c r="F42" s="134">
        <f t="shared" si="0"/>
        <v>97.70451612903226</v>
      </c>
      <c r="G42" s="158">
        <v>15200</v>
      </c>
      <c r="H42" s="120" t="s">
        <v>128</v>
      </c>
      <c r="I42" s="119"/>
    </row>
    <row r="43" spans="1:9" ht="15.75" customHeight="1" thickBot="1">
      <c r="A43" s="153">
        <v>6399</v>
      </c>
      <c r="B43" s="150" t="s">
        <v>129</v>
      </c>
      <c r="C43" s="147">
        <v>137000</v>
      </c>
      <c r="D43" s="85">
        <v>5137000</v>
      </c>
      <c r="E43" s="71">
        <v>5136990</v>
      </c>
      <c r="F43" s="134">
        <f t="shared" si="0"/>
        <v>99.99980533385244</v>
      </c>
      <c r="G43" s="158">
        <v>159300</v>
      </c>
      <c r="H43" s="120" t="s">
        <v>165</v>
      </c>
      <c r="I43" s="119"/>
    </row>
    <row r="44" spans="1:9" ht="18" customHeight="1" thickBot="1">
      <c r="A44" s="124">
        <v>6402</v>
      </c>
      <c r="B44" s="185" t="s">
        <v>22</v>
      </c>
      <c r="C44" s="148">
        <v>1000</v>
      </c>
      <c r="D44" s="123">
        <v>1000</v>
      </c>
      <c r="E44" s="32">
        <v>1000</v>
      </c>
      <c r="F44" s="134">
        <f t="shared" si="0"/>
        <v>100</v>
      </c>
      <c r="G44" s="155">
        <v>1000</v>
      </c>
      <c r="H44" s="120" t="s">
        <v>130</v>
      </c>
      <c r="I44" s="119"/>
    </row>
    <row r="45" spans="1:7" ht="27" customHeight="1" thickBot="1">
      <c r="A45" s="4"/>
      <c r="B45" s="186" t="s">
        <v>140</v>
      </c>
      <c r="C45" s="187">
        <f>SUM(C4:C44)</f>
        <v>23347000</v>
      </c>
      <c r="D45" s="188">
        <f>SUM(D4:D44)</f>
        <v>29218800</v>
      </c>
      <c r="E45" s="189">
        <f>SUM(E4:E44)</f>
        <v>28205921.41</v>
      </c>
      <c r="F45" s="201">
        <f>E45/D45*100</f>
        <v>96.53346958122853</v>
      </c>
      <c r="G45" s="200">
        <f>SUM(G4:G44)</f>
        <v>23594700</v>
      </c>
    </row>
    <row r="46" spans="1:7" ht="15">
      <c r="A46" s="4"/>
      <c r="B46" s="53"/>
      <c r="C46" s="54"/>
      <c r="D46" s="54"/>
      <c r="E46" s="34"/>
      <c r="F46" s="55"/>
      <c r="G46" s="56"/>
    </row>
    <row r="47" spans="1:7" ht="22.5" customHeight="1">
      <c r="A47" s="4"/>
      <c r="B47" s="125" t="s">
        <v>44</v>
      </c>
      <c r="C47" s="126">
        <v>41702</v>
      </c>
      <c r="D47" s="54"/>
      <c r="E47" s="34"/>
      <c r="F47" s="55"/>
      <c r="G47" s="56"/>
    </row>
    <row r="48" spans="1:7" ht="15">
      <c r="A48" s="4"/>
      <c r="B48" s="125" t="s">
        <v>46</v>
      </c>
      <c r="C48" s="126">
        <v>41702</v>
      </c>
      <c r="D48" s="54"/>
      <c r="E48" s="34"/>
      <c r="F48" s="55"/>
      <c r="G48" s="57"/>
    </row>
    <row r="49" spans="1:7" ht="15">
      <c r="A49" s="4"/>
      <c r="B49" s="125"/>
      <c r="C49" s="127"/>
      <c r="D49" s="54"/>
      <c r="E49" s="34"/>
      <c r="F49" s="55"/>
      <c r="G49" s="57"/>
    </row>
    <row r="50" spans="1:7" ht="15">
      <c r="A50" s="4"/>
      <c r="B50" s="125"/>
      <c r="C50" s="127"/>
      <c r="D50" s="54"/>
      <c r="E50" s="34"/>
      <c r="F50" s="55"/>
      <c r="G50" s="57"/>
    </row>
    <row r="51" spans="1:7" ht="15">
      <c r="A51" s="4"/>
      <c r="B51" s="125" t="s">
        <v>45</v>
      </c>
      <c r="C51" s="126">
        <v>41719</v>
      </c>
      <c r="D51" s="54"/>
      <c r="E51" s="34"/>
      <c r="F51" s="55"/>
      <c r="G51" s="57"/>
    </row>
    <row r="52" spans="1:7" ht="15">
      <c r="A52" s="4"/>
      <c r="B52" s="53"/>
      <c r="C52" s="54"/>
      <c r="D52" s="54"/>
      <c r="E52" s="34"/>
      <c r="F52" s="55"/>
      <c r="G52" s="57"/>
    </row>
    <row r="53" spans="1:7" ht="12.75">
      <c r="A53" s="4"/>
      <c r="B53" s="4"/>
      <c r="C53" s="58"/>
      <c r="D53" s="58"/>
      <c r="E53" s="58"/>
      <c r="F53" s="58"/>
      <c r="G53" s="59"/>
    </row>
    <row r="89" ht="12.75">
      <c r="B89" s="5"/>
    </row>
    <row r="90" spans="2:6" ht="12.75">
      <c r="B90" s="5"/>
      <c r="C90" s="33"/>
      <c r="D90" s="33"/>
      <c r="E90" s="33"/>
      <c r="F90" s="9"/>
    </row>
    <row r="91" spans="2:6" ht="12.75">
      <c r="B91" s="4"/>
      <c r="C91" s="33"/>
      <c r="D91" s="33"/>
      <c r="E91" s="33"/>
      <c r="F91" s="5"/>
    </row>
    <row r="92" spans="3:6" ht="15">
      <c r="C92" s="34"/>
      <c r="D92" s="34"/>
      <c r="E92" s="34"/>
      <c r="F92" s="7"/>
    </row>
    <row r="100" ht="15">
      <c r="B100" s="2"/>
    </row>
    <row r="101" ht="12.75">
      <c r="E101" s="30"/>
    </row>
    <row r="146" ht="23.25">
      <c r="B146" s="15"/>
    </row>
    <row r="147" spans="2:5" ht="12.75">
      <c r="B147" s="4"/>
      <c r="C147" s="34"/>
      <c r="D147" s="34"/>
      <c r="E147" s="34"/>
    </row>
    <row r="148" spans="2:5" ht="29.25" customHeight="1">
      <c r="B148" s="4"/>
      <c r="C148" s="34"/>
      <c r="D148" s="34"/>
      <c r="E148" s="34"/>
    </row>
    <row r="149" spans="2:5" ht="12.75">
      <c r="B149" s="4"/>
      <c r="C149" s="34"/>
      <c r="D149" s="34"/>
      <c r="E149" s="34"/>
    </row>
    <row r="150" spans="2:5" ht="12.75">
      <c r="B150" s="4"/>
      <c r="C150" s="34"/>
      <c r="D150" s="34"/>
      <c r="E150" s="34"/>
    </row>
    <row r="151" spans="2:5" ht="12.75">
      <c r="B151" s="4"/>
      <c r="C151" s="34"/>
      <c r="D151" s="34"/>
      <c r="E151" s="34"/>
    </row>
    <row r="152" spans="2:5" ht="12.75">
      <c r="B152" s="4"/>
      <c r="C152" s="34"/>
      <c r="D152" s="34"/>
      <c r="E152" s="34"/>
    </row>
    <row r="153" spans="2:5" ht="12.75">
      <c r="B153" s="4"/>
      <c r="C153" s="34"/>
      <c r="D153" s="34"/>
      <c r="E153" s="34"/>
    </row>
    <row r="154" spans="2:5" ht="12.75">
      <c r="B154" s="4"/>
      <c r="C154" s="34"/>
      <c r="D154" s="34"/>
      <c r="E154" s="34"/>
    </row>
    <row r="155" spans="2:5" ht="12.75">
      <c r="B155" s="4"/>
      <c r="C155" s="34"/>
      <c r="D155" s="34"/>
      <c r="E155" s="34"/>
    </row>
    <row r="156" spans="2:5" ht="12.75">
      <c r="B156" s="4"/>
      <c r="C156" s="34"/>
      <c r="D156" s="34"/>
      <c r="E156" s="34"/>
    </row>
    <row r="157" spans="2:5" ht="12.75">
      <c r="B157" s="4"/>
      <c r="C157" s="34"/>
      <c r="D157" s="34"/>
      <c r="E157" s="34"/>
    </row>
    <row r="158" spans="2:5" ht="12.75">
      <c r="B158" s="4"/>
      <c r="C158" s="34"/>
      <c r="D158" s="34"/>
      <c r="E158" s="34"/>
    </row>
    <row r="159" spans="2:5" ht="12.75">
      <c r="B159" s="4"/>
      <c r="C159" s="34"/>
      <c r="D159" s="34"/>
      <c r="E159" s="34"/>
    </row>
    <row r="160" spans="2:5" ht="12.75">
      <c r="B160" s="4"/>
      <c r="C160" s="34"/>
      <c r="D160" s="34"/>
      <c r="E160" s="34"/>
    </row>
    <row r="161" spans="2:5" ht="12.75">
      <c r="B161" s="4"/>
      <c r="C161" s="34"/>
      <c r="D161" s="34"/>
      <c r="E161" s="34"/>
    </row>
    <row r="162" spans="2:5" ht="12.75">
      <c r="B162" s="4"/>
      <c r="C162" s="34"/>
      <c r="D162" s="34"/>
      <c r="E162" s="34"/>
    </row>
    <row r="163" spans="2:5" ht="12.75">
      <c r="B163" s="4"/>
      <c r="C163" s="34"/>
      <c r="D163" s="34"/>
      <c r="E163" s="34"/>
    </row>
    <row r="164" spans="2:5" ht="12.75">
      <c r="B164" s="4"/>
      <c r="C164" s="34"/>
      <c r="D164" s="34"/>
      <c r="E164" s="34"/>
    </row>
    <row r="165" spans="2:5" ht="12.75">
      <c r="B165" s="4"/>
      <c r="C165" s="34"/>
      <c r="D165" s="34"/>
      <c r="E165" s="34"/>
    </row>
    <row r="166" spans="2:5" ht="12.75">
      <c r="B166" s="4"/>
      <c r="C166" s="34"/>
      <c r="D166" s="34"/>
      <c r="E166" s="34"/>
    </row>
    <row r="167" spans="2:5" ht="12.75">
      <c r="B167" s="4"/>
      <c r="C167" s="34"/>
      <c r="D167" s="34"/>
      <c r="E167" s="34"/>
    </row>
    <row r="168" spans="2:5" ht="12.75">
      <c r="B168" s="4"/>
      <c r="C168" s="34"/>
      <c r="D168" s="34"/>
      <c r="E168" s="34"/>
    </row>
    <row r="169" spans="2:5" ht="12.75">
      <c r="B169" s="4"/>
      <c r="C169" s="34"/>
      <c r="D169" s="34"/>
      <c r="E169" s="34"/>
    </row>
    <row r="170" spans="2:5" ht="12.75">
      <c r="B170" s="4"/>
      <c r="C170" s="34"/>
      <c r="D170" s="34"/>
      <c r="E170" s="34"/>
    </row>
    <row r="171" spans="2:5" ht="12.75">
      <c r="B171" s="4"/>
      <c r="C171" s="34"/>
      <c r="D171" s="34"/>
      <c r="E171" s="34"/>
    </row>
    <row r="172" spans="2:5" ht="12.75">
      <c r="B172" s="4"/>
      <c r="C172" s="34"/>
      <c r="D172" s="34"/>
      <c r="E172" s="34"/>
    </row>
    <row r="173" spans="2:5" ht="12.75">
      <c r="B173" s="4"/>
      <c r="C173" s="34"/>
      <c r="D173" s="34"/>
      <c r="E173" s="34"/>
    </row>
    <row r="174" spans="2:5" ht="12.75">
      <c r="B174" s="4"/>
      <c r="C174" s="34"/>
      <c r="D174" s="34"/>
      <c r="E174" s="34"/>
    </row>
    <row r="175" spans="2:5" ht="12.75">
      <c r="B175" s="4"/>
      <c r="C175" s="34"/>
      <c r="D175" s="34"/>
      <c r="E175" s="34"/>
    </row>
    <row r="176" spans="3:5" ht="12.75">
      <c r="C176" s="34"/>
      <c r="D176" s="34"/>
      <c r="E176" s="34"/>
    </row>
  </sheetData>
  <sheetProtection/>
  <mergeCells count="3">
    <mergeCell ref="C2:D2"/>
    <mergeCell ref="E2:F2"/>
    <mergeCell ref="B1:F1"/>
  </mergeCells>
  <printOptions horizontalCentered="1"/>
  <pageMargins left="0" right="0" top="0.42" bottom="0.5905511811023623" header="0.31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4"/>
  <sheetViews>
    <sheetView tabSelected="1" zoomScaleSheetLayoutView="100" zoomScalePageLayoutView="0" workbookViewId="0" topLeftCell="A13">
      <selection activeCell="B20" sqref="B20"/>
    </sheetView>
  </sheetViews>
  <sheetFormatPr defaultColWidth="9.00390625" defaultRowHeight="12.75"/>
  <cols>
    <col min="1" max="1" width="42.375" style="1" customWidth="1"/>
    <col min="2" max="2" width="42.125" style="2" customWidth="1"/>
    <col min="3" max="3" width="58.75390625" style="2" hidden="1" customWidth="1"/>
    <col min="4" max="4" width="28.25390625" style="2" hidden="1" customWidth="1"/>
    <col min="5" max="5" width="10.25390625" style="1" hidden="1" customWidth="1"/>
    <col min="6" max="6" width="44.375" style="1" hidden="1" customWidth="1"/>
    <col min="7" max="7" width="10.375" style="1" customWidth="1"/>
    <col min="8" max="8" width="21.25390625" style="1" customWidth="1"/>
    <col min="9" max="16384" width="9.125" style="1" customWidth="1"/>
  </cols>
  <sheetData>
    <row r="1" ht="19.5" customHeight="1">
      <c r="A1" s="14"/>
    </row>
    <row r="2" ht="24.75" customHeight="1">
      <c r="A2" s="14"/>
    </row>
    <row r="3" spans="1:7" ht="32.25" customHeight="1">
      <c r="A3" s="223" t="s">
        <v>142</v>
      </c>
      <c r="B3" s="223"/>
      <c r="C3" s="223"/>
      <c r="D3" s="223"/>
      <c r="E3" s="223"/>
      <c r="F3" s="223"/>
      <c r="G3" s="21"/>
    </row>
    <row r="4" spans="1:8" ht="12" customHeight="1">
      <c r="A4" s="224"/>
      <c r="B4" s="224"/>
      <c r="C4" s="224"/>
      <c r="D4" s="224"/>
      <c r="E4" s="224"/>
      <c r="F4" s="224"/>
      <c r="G4" s="21"/>
      <c r="H4" s="4"/>
    </row>
    <row r="5" spans="1:7" ht="29.25" customHeight="1">
      <c r="A5" s="110" t="s">
        <v>15</v>
      </c>
      <c r="B5" s="109"/>
      <c r="C5" s="86"/>
      <c r="D5" s="86"/>
      <c r="E5" s="86"/>
      <c r="F5" s="86"/>
      <c r="G5" s="21"/>
    </row>
    <row r="6" spans="1:7" ht="48" customHeight="1">
      <c r="A6" s="87"/>
      <c r="B6" s="87"/>
      <c r="C6" s="86"/>
      <c r="D6" s="86"/>
      <c r="E6" s="86"/>
      <c r="F6" s="86"/>
      <c r="G6" s="21"/>
    </row>
    <row r="7" spans="1:9" ht="27" customHeight="1">
      <c r="A7" s="23" t="s">
        <v>16</v>
      </c>
      <c r="B7" s="111" t="s">
        <v>17</v>
      </c>
      <c r="C7" s="88"/>
      <c r="D7" s="88"/>
      <c r="E7" s="88"/>
      <c r="F7" s="88"/>
      <c r="G7"/>
      <c r="I7" s="17"/>
    </row>
    <row r="8" spans="1:9" ht="15" customHeight="1">
      <c r="A8" s="89"/>
      <c r="B8" s="90"/>
      <c r="C8" s="91"/>
      <c r="D8" s="91"/>
      <c r="E8" s="91"/>
      <c r="F8" s="91"/>
      <c r="G8" s="22"/>
      <c r="I8" s="18"/>
    </row>
    <row r="9" spans="1:9" ht="15">
      <c r="A9" s="160">
        <v>23594700</v>
      </c>
      <c r="B9" s="161">
        <v>23594700</v>
      </c>
      <c r="C9" s="88"/>
      <c r="D9" s="88"/>
      <c r="E9" s="88"/>
      <c r="F9" s="88"/>
      <c r="G9"/>
      <c r="H9" s="50"/>
      <c r="I9" s="50"/>
    </row>
    <row r="10" spans="1:9" ht="15">
      <c r="A10" s="209">
        <v>732300</v>
      </c>
      <c r="B10" s="108">
        <v>732300</v>
      </c>
      <c r="C10" s="92"/>
      <c r="D10" s="92"/>
      <c r="E10" s="92"/>
      <c r="F10" s="91"/>
      <c r="G10" s="22"/>
      <c r="H10" s="50"/>
      <c r="I10" s="50"/>
    </row>
    <row r="11" spans="1:9" ht="15">
      <c r="A11" s="162">
        <f>A10+A9</f>
        <v>24327000</v>
      </c>
      <c r="B11" s="163">
        <f>SUM(B9+B10)</f>
        <v>24327000</v>
      </c>
      <c r="C11" s="93"/>
      <c r="D11" s="93"/>
      <c r="E11" s="92"/>
      <c r="F11" s="91"/>
      <c r="G11" s="22"/>
      <c r="H11" s="50"/>
      <c r="I11" s="50"/>
    </row>
    <row r="12" spans="1:9" ht="15">
      <c r="A12" s="60"/>
      <c r="B12" s="60"/>
      <c r="C12" s="93"/>
      <c r="D12" s="94"/>
      <c r="E12" s="92"/>
      <c r="F12" s="91"/>
      <c r="G12" s="22"/>
      <c r="H12" s="50"/>
      <c r="I12" s="51"/>
    </row>
    <row r="13" spans="1:9" ht="15">
      <c r="A13" s="60"/>
      <c r="B13" s="60"/>
      <c r="C13" s="93"/>
      <c r="D13" s="60"/>
      <c r="E13" s="92"/>
      <c r="F13" s="91"/>
      <c r="G13" s="22"/>
      <c r="H13" s="50"/>
      <c r="I13" s="51"/>
    </row>
    <row r="14" spans="1:9" ht="15">
      <c r="A14" s="164" t="s">
        <v>18</v>
      </c>
      <c r="B14" s="182">
        <v>732300</v>
      </c>
      <c r="C14" s="92"/>
      <c r="D14" s="92"/>
      <c r="E14" s="92"/>
      <c r="F14" s="91"/>
      <c r="G14" s="22"/>
      <c r="H14" s="181"/>
      <c r="I14" s="51"/>
    </row>
    <row r="15" spans="1:9" ht="15">
      <c r="A15" s="165"/>
      <c r="B15" s="62"/>
      <c r="C15" s="92"/>
      <c r="D15" s="92"/>
      <c r="E15" s="92"/>
      <c r="F15" s="91"/>
      <c r="G15" s="22"/>
      <c r="H15" s="50"/>
      <c r="I15" s="51"/>
    </row>
    <row r="16" spans="1:9" ht="15">
      <c r="A16" s="166" t="s">
        <v>30</v>
      </c>
      <c r="B16" s="108">
        <v>732300</v>
      </c>
      <c r="C16" s="92"/>
      <c r="D16" s="92"/>
      <c r="E16" s="95"/>
      <c r="F16" s="91"/>
      <c r="G16" s="22"/>
      <c r="H16" s="50"/>
      <c r="I16" s="51"/>
    </row>
    <row r="17" spans="1:9" ht="15">
      <c r="A17" s="167" t="s">
        <v>147</v>
      </c>
      <c r="B17" s="63"/>
      <c r="C17" s="91"/>
      <c r="D17" s="91"/>
      <c r="E17" s="95"/>
      <c r="F17" s="91"/>
      <c r="G17" s="22"/>
      <c r="H17" s="50"/>
      <c r="I17" s="52"/>
    </row>
    <row r="18" spans="1:9" ht="15">
      <c r="A18" s="168"/>
      <c r="B18" s="61"/>
      <c r="C18" s="92"/>
      <c r="D18" s="92"/>
      <c r="E18" s="95"/>
      <c r="F18" s="91"/>
      <c r="G18" s="22"/>
      <c r="H18" s="50"/>
      <c r="I18" s="50"/>
    </row>
    <row r="19" spans="1:7" ht="15">
      <c r="A19" s="168"/>
      <c r="B19" s="61"/>
      <c r="C19" s="92"/>
      <c r="D19" s="92"/>
      <c r="E19" s="95"/>
      <c r="F19" s="91"/>
      <c r="G19" s="22"/>
    </row>
    <row r="20" spans="1:7" ht="15">
      <c r="A20" s="169" t="s">
        <v>177</v>
      </c>
      <c r="B20" s="108">
        <f>B21+B22</f>
        <v>6473374.42</v>
      </c>
      <c r="C20" s="92"/>
      <c r="D20" s="92"/>
      <c r="E20" s="95"/>
      <c r="F20" s="88"/>
      <c r="G20"/>
    </row>
    <row r="21" spans="1:7" ht="15">
      <c r="A21" s="207" t="s">
        <v>150</v>
      </c>
      <c r="B21" s="106">
        <v>2557910.49</v>
      </c>
      <c r="C21" s="92"/>
      <c r="D21" s="92"/>
      <c r="E21" s="95"/>
      <c r="F21" s="88"/>
      <c r="G21"/>
    </row>
    <row r="22" spans="1:7" ht="15">
      <c r="A22" s="167" t="s">
        <v>146</v>
      </c>
      <c r="B22" s="106">
        <v>3915463.93</v>
      </c>
      <c r="C22" s="92"/>
      <c r="D22" s="92"/>
      <c r="E22" s="95"/>
      <c r="F22" s="88"/>
      <c r="G22"/>
    </row>
    <row r="23" spans="1:7" ht="15">
      <c r="A23" s="169" t="s">
        <v>143</v>
      </c>
      <c r="B23" s="108">
        <f>B20-B14</f>
        <v>5741074.42</v>
      </c>
      <c r="C23" s="96"/>
      <c r="D23" s="97"/>
      <c r="E23" s="98"/>
      <c r="F23" s="88"/>
      <c r="G23"/>
    </row>
    <row r="24" spans="1:7" ht="15">
      <c r="A24" s="165"/>
      <c r="B24" s="61"/>
      <c r="C24" s="92"/>
      <c r="D24" s="99"/>
      <c r="E24" s="100"/>
      <c r="F24" s="88"/>
      <c r="G24"/>
    </row>
    <row r="25" spans="1:7" ht="15.75" thickBot="1">
      <c r="A25" s="165"/>
      <c r="B25" s="61"/>
      <c r="C25" s="92"/>
      <c r="D25" s="92"/>
      <c r="E25" s="92"/>
      <c r="F25" s="88"/>
      <c r="G25"/>
    </row>
    <row r="26" spans="1:7" ht="15.75" thickBot="1">
      <c r="A26" s="171" t="s">
        <v>144</v>
      </c>
      <c r="B26" s="64"/>
      <c r="C26" s="101"/>
      <c r="D26" s="101"/>
      <c r="E26" s="102"/>
      <c r="F26" s="88"/>
      <c r="G26"/>
    </row>
    <row r="27" spans="1:8" ht="15">
      <c r="A27" s="167" t="s">
        <v>19</v>
      </c>
      <c r="B27" s="108">
        <v>6473374.42</v>
      </c>
      <c r="C27" s="92"/>
      <c r="D27" s="92"/>
      <c r="E27" s="103"/>
      <c r="F27" s="88"/>
      <c r="G27"/>
      <c r="H27" s="177"/>
    </row>
    <row r="28" spans="1:7" ht="15">
      <c r="A28" s="167" t="s">
        <v>32</v>
      </c>
      <c r="B28" s="106">
        <v>5355650.56</v>
      </c>
      <c r="C28" s="92"/>
      <c r="D28" s="92"/>
      <c r="E28" s="103"/>
      <c r="F28" s="88"/>
      <c r="G28"/>
    </row>
    <row r="29" spans="1:7" ht="15">
      <c r="A29" s="171" t="s">
        <v>21</v>
      </c>
      <c r="B29" s="178">
        <f>SUM(B27:B28)</f>
        <v>11829024.98</v>
      </c>
      <c r="C29" s="92"/>
      <c r="D29" s="92"/>
      <c r="E29" s="104"/>
      <c r="F29" s="88"/>
      <c r="G29"/>
    </row>
    <row r="30" spans="1:7" ht="15.75">
      <c r="A30" s="172"/>
      <c r="B30" s="65"/>
      <c r="C30" s="92"/>
      <c r="D30" s="92"/>
      <c r="E30" s="104"/>
      <c r="F30" s="88"/>
      <c r="G30"/>
    </row>
    <row r="31" spans="1:7" ht="15">
      <c r="A31" s="168"/>
      <c r="B31" s="66"/>
      <c r="C31" s="92"/>
      <c r="D31" s="92"/>
      <c r="E31" s="104"/>
      <c r="F31" s="88"/>
      <c r="G31"/>
    </row>
    <row r="32" spans="1:7" ht="15">
      <c r="A32" s="171" t="s">
        <v>145</v>
      </c>
      <c r="B32" s="67"/>
      <c r="C32" s="91"/>
      <c r="D32" s="91"/>
      <c r="E32" s="103"/>
      <c r="F32" s="88"/>
      <c r="G32"/>
    </row>
    <row r="33" spans="1:8" ht="15">
      <c r="A33" s="170" t="s">
        <v>20</v>
      </c>
      <c r="B33" s="107">
        <v>1572452.12</v>
      </c>
      <c r="C33" s="91"/>
      <c r="D33" s="91"/>
      <c r="E33" s="103"/>
      <c r="F33" s="88"/>
      <c r="G33"/>
      <c r="H33" s="177"/>
    </row>
    <row r="34" spans="1:6" ht="15.75">
      <c r="A34" s="173" t="s">
        <v>29</v>
      </c>
      <c r="B34" s="179">
        <v>416962.91</v>
      </c>
      <c r="C34" s="68"/>
      <c r="D34" s="68"/>
      <c r="E34" s="105"/>
      <c r="F34" s="50"/>
    </row>
    <row r="35" spans="1:6" ht="15.75">
      <c r="A35" s="174" t="s">
        <v>21</v>
      </c>
      <c r="B35" s="180">
        <f>SUM(B33:B34)</f>
        <v>1989415.03</v>
      </c>
      <c r="C35" s="68"/>
      <c r="D35" s="68"/>
      <c r="E35" s="105"/>
      <c r="F35" s="50"/>
    </row>
    <row r="36" spans="1:6" ht="15">
      <c r="A36" s="50"/>
      <c r="B36" s="65"/>
      <c r="C36" s="68"/>
      <c r="D36" s="68"/>
      <c r="E36" s="105"/>
      <c r="F36" s="50"/>
    </row>
    <row r="37" spans="1:5" ht="15.75">
      <c r="A37" s="125" t="s">
        <v>44</v>
      </c>
      <c r="B37" s="183">
        <v>41674</v>
      </c>
      <c r="C37" s="7"/>
      <c r="D37" s="7"/>
      <c r="E37" s="8"/>
    </row>
    <row r="38" spans="1:5" ht="15.75">
      <c r="A38" s="125" t="s">
        <v>46</v>
      </c>
      <c r="B38" s="183">
        <v>41674</v>
      </c>
      <c r="C38" s="7"/>
      <c r="D38" s="7"/>
      <c r="E38" s="8"/>
    </row>
    <row r="39" spans="1:5" ht="15.75">
      <c r="A39" s="125"/>
      <c r="B39" s="127"/>
      <c r="C39" s="7"/>
      <c r="D39" s="7"/>
      <c r="E39" s="8"/>
    </row>
    <row r="40" spans="1:5" ht="15.75">
      <c r="A40" s="125"/>
      <c r="B40" s="127"/>
      <c r="C40" s="7"/>
      <c r="D40" s="7"/>
      <c r="E40" s="8"/>
    </row>
    <row r="41" spans="1:5" ht="15.75">
      <c r="A41" s="125" t="s">
        <v>45</v>
      </c>
      <c r="B41" s="183">
        <v>41719</v>
      </c>
      <c r="C41" s="7"/>
      <c r="D41" s="7"/>
      <c r="E41" s="8"/>
    </row>
    <row r="42" spans="3:5" ht="15">
      <c r="C42" s="7"/>
      <c r="D42" s="7"/>
      <c r="E42" s="8"/>
    </row>
    <row r="43" spans="3:5" ht="15">
      <c r="C43" s="7"/>
      <c r="D43" s="7"/>
      <c r="E43" s="8"/>
    </row>
    <row r="44" spans="1:5" ht="15">
      <c r="A44" s="11"/>
      <c r="B44" s="7"/>
      <c r="C44" s="7"/>
      <c r="D44" s="7"/>
      <c r="E44" s="8"/>
    </row>
    <row r="45" spans="1:5" ht="15">
      <c r="A45" s="11"/>
      <c r="B45" s="7"/>
      <c r="C45" s="7"/>
      <c r="D45" s="7"/>
      <c r="E45" s="8"/>
    </row>
    <row r="46" spans="1:5" ht="15">
      <c r="A46" s="11"/>
      <c r="B46" s="7"/>
      <c r="C46" s="7"/>
      <c r="D46" s="7"/>
      <c r="E46" s="8"/>
    </row>
    <row r="47" spans="1:5" ht="15">
      <c r="A47" s="11"/>
      <c r="B47" s="7"/>
      <c r="C47" s="7"/>
      <c r="D47" s="7"/>
      <c r="E47" s="8"/>
    </row>
    <row r="48" spans="1:5" ht="15">
      <c r="A48" s="11"/>
      <c r="B48" s="7"/>
      <c r="C48" s="7"/>
      <c r="D48" s="7"/>
      <c r="E48" s="8"/>
    </row>
    <row r="49" spans="1:5" ht="15">
      <c r="A49" s="11"/>
      <c r="B49" s="7"/>
      <c r="C49" s="7"/>
      <c r="D49" s="7"/>
      <c r="E49" s="8"/>
    </row>
    <row r="50" spans="1:5" ht="15">
      <c r="A50" s="4"/>
      <c r="B50" s="7"/>
      <c r="C50" s="7"/>
      <c r="D50" s="7"/>
      <c r="E50" s="8"/>
    </row>
    <row r="51" spans="1:5" ht="20.25">
      <c r="A51" s="10"/>
      <c r="B51" s="12"/>
      <c r="C51" s="12"/>
      <c r="D51" s="12"/>
      <c r="E51" s="13"/>
    </row>
    <row r="52" spans="1:5" ht="16.5" customHeight="1">
      <c r="A52" s="11"/>
      <c r="B52" s="7"/>
      <c r="C52" s="7"/>
      <c r="D52" s="7"/>
      <c r="E52" s="8"/>
    </row>
    <row r="53" spans="1:5" ht="15">
      <c r="A53" s="4"/>
      <c r="B53" s="7"/>
      <c r="C53" s="7"/>
      <c r="D53" s="7"/>
      <c r="E53" s="4"/>
    </row>
    <row r="54" spans="1:5" ht="20.25">
      <c r="A54" s="10"/>
      <c r="B54" s="7"/>
      <c r="C54" s="7"/>
      <c r="D54" s="7"/>
      <c r="E54" s="8"/>
    </row>
    <row r="55" spans="1:5" ht="15">
      <c r="A55" s="4"/>
      <c r="B55" s="7"/>
      <c r="C55" s="7"/>
      <c r="D55" s="7"/>
      <c r="E55" s="3"/>
    </row>
    <row r="56" spans="1:5" ht="22.5" customHeight="1">
      <c r="A56" s="4"/>
      <c r="B56" s="7"/>
      <c r="C56" s="7"/>
      <c r="D56" s="7"/>
      <c r="E56" s="3"/>
    </row>
    <row r="57" spans="1:4" ht="15">
      <c r="A57" s="4"/>
      <c r="B57" s="7"/>
      <c r="C57" s="7"/>
      <c r="D57" s="7"/>
    </row>
    <row r="58" spans="1:4" ht="15">
      <c r="A58" s="4"/>
      <c r="B58" s="7"/>
      <c r="C58" s="7"/>
      <c r="D58" s="7"/>
    </row>
    <row r="59" spans="1:4" ht="15">
      <c r="A59" s="4"/>
      <c r="B59" s="7"/>
      <c r="C59" s="7"/>
      <c r="D59" s="7"/>
    </row>
    <row r="60" spans="1:4" ht="15">
      <c r="A60" s="4"/>
      <c r="B60" s="7"/>
      <c r="C60" s="7"/>
      <c r="D60" s="7"/>
    </row>
    <row r="61" spans="1:4" ht="15">
      <c r="A61" s="4"/>
      <c r="B61" s="7"/>
      <c r="C61" s="7"/>
      <c r="D61" s="7"/>
    </row>
    <row r="62" spans="1:4" ht="15">
      <c r="A62" s="4"/>
      <c r="B62" s="7"/>
      <c r="C62" s="7"/>
      <c r="D62" s="7"/>
    </row>
    <row r="63" spans="1:4" ht="15">
      <c r="A63" s="4"/>
      <c r="B63" s="7"/>
      <c r="C63" s="7"/>
      <c r="D63" s="7"/>
    </row>
    <row r="64" spans="1:4" ht="15">
      <c r="A64" s="4"/>
      <c r="B64" s="7"/>
      <c r="C64" s="7"/>
      <c r="D64" s="7"/>
    </row>
    <row r="65" spans="1:4" ht="15">
      <c r="A65" s="4"/>
      <c r="B65" s="7"/>
      <c r="C65" s="7"/>
      <c r="D65" s="7"/>
    </row>
    <row r="66" spans="1:4" ht="15">
      <c r="A66" s="4"/>
      <c r="B66" s="7"/>
      <c r="C66" s="7"/>
      <c r="D66" s="7"/>
    </row>
    <row r="67" spans="1:4" ht="15">
      <c r="A67" s="4"/>
      <c r="B67" s="7"/>
      <c r="C67" s="7"/>
      <c r="D67" s="7"/>
    </row>
    <row r="68" spans="1:4" ht="15">
      <c r="A68" s="4"/>
      <c r="B68" s="7"/>
      <c r="C68" s="7"/>
      <c r="D68" s="7"/>
    </row>
    <row r="69" spans="1:4" ht="15">
      <c r="A69" s="4"/>
      <c r="B69" s="7"/>
      <c r="C69" s="7"/>
      <c r="D69" s="7"/>
    </row>
    <row r="70" spans="1:4" ht="15">
      <c r="A70" s="4"/>
      <c r="B70" s="7"/>
      <c r="C70" s="7"/>
      <c r="D70" s="7"/>
    </row>
    <row r="71" spans="1:4" ht="15">
      <c r="A71" s="4"/>
      <c r="B71" s="7"/>
      <c r="C71" s="7"/>
      <c r="D71" s="7"/>
    </row>
    <row r="72" spans="1:4" ht="15">
      <c r="A72" s="4"/>
      <c r="B72" s="7"/>
      <c r="C72" s="7"/>
      <c r="D72" s="7"/>
    </row>
    <row r="73" spans="1:4" ht="15">
      <c r="A73" s="4"/>
      <c r="B73" s="7"/>
      <c r="C73" s="7"/>
      <c r="D73" s="7"/>
    </row>
    <row r="74" spans="1:4" ht="15">
      <c r="A74" s="4"/>
      <c r="B74" s="7"/>
      <c r="C74" s="7"/>
      <c r="D74" s="7"/>
    </row>
    <row r="75" spans="1:4" ht="15">
      <c r="A75" s="4"/>
      <c r="B75" s="7"/>
      <c r="C75" s="7"/>
      <c r="D75" s="7"/>
    </row>
    <row r="76" spans="1:4" ht="15">
      <c r="A76" s="4"/>
      <c r="B76" s="7"/>
      <c r="C76" s="7"/>
      <c r="D76" s="7"/>
    </row>
    <row r="77" spans="1:4" ht="15">
      <c r="A77" s="4"/>
      <c r="B77" s="7"/>
      <c r="C77" s="7"/>
      <c r="D77" s="7"/>
    </row>
    <row r="78" spans="1:4" ht="15">
      <c r="A78" s="4"/>
      <c r="B78" s="7"/>
      <c r="C78" s="7"/>
      <c r="D78" s="7"/>
    </row>
    <row r="79" spans="1:4" ht="15">
      <c r="A79" s="4"/>
      <c r="B79" s="7"/>
      <c r="C79" s="7"/>
      <c r="D79" s="7"/>
    </row>
    <row r="80" spans="1:4" ht="15">
      <c r="A80" s="4"/>
      <c r="B80" s="7"/>
      <c r="C80" s="7"/>
      <c r="D80" s="7"/>
    </row>
    <row r="81" spans="1:4" ht="15">
      <c r="A81" s="4"/>
      <c r="B81" s="7"/>
      <c r="C81" s="7"/>
      <c r="D81" s="7"/>
    </row>
    <row r="82" spans="1:4" ht="15">
      <c r="A82" s="4"/>
      <c r="B82" s="7"/>
      <c r="C82" s="7"/>
      <c r="D82" s="7"/>
    </row>
    <row r="83" spans="1:4" ht="15">
      <c r="A83" s="4"/>
      <c r="B83" s="7"/>
      <c r="C83" s="7"/>
      <c r="D83" s="7"/>
    </row>
    <row r="84" spans="1:4" ht="15">
      <c r="A84" s="4"/>
      <c r="B84" s="7"/>
      <c r="C84" s="7"/>
      <c r="D84" s="7"/>
    </row>
    <row r="85" spans="1:4" ht="15">
      <c r="A85" s="4"/>
      <c r="B85" s="7"/>
      <c r="C85" s="7"/>
      <c r="D85" s="7"/>
    </row>
    <row r="86" spans="1:4" ht="15">
      <c r="A86" s="4"/>
      <c r="B86" s="7"/>
      <c r="C86" s="7"/>
      <c r="D86" s="7"/>
    </row>
    <row r="87" spans="1:4" ht="15">
      <c r="A87" s="4"/>
      <c r="B87" s="7"/>
      <c r="C87" s="7"/>
      <c r="D87" s="7"/>
    </row>
    <row r="88" spans="1:4" ht="15">
      <c r="A88" s="4"/>
      <c r="B88" s="7"/>
      <c r="C88" s="7"/>
      <c r="D88" s="7"/>
    </row>
    <row r="89" spans="1:4" ht="15">
      <c r="A89" s="4"/>
      <c r="B89" s="7"/>
      <c r="C89" s="7"/>
      <c r="D89" s="7"/>
    </row>
    <row r="90" spans="1:4" ht="15">
      <c r="A90" s="4"/>
      <c r="B90" s="7"/>
      <c r="C90" s="7"/>
      <c r="D90" s="7"/>
    </row>
    <row r="91" spans="1:4" ht="15">
      <c r="A91" s="4"/>
      <c r="B91" s="7"/>
      <c r="C91" s="7"/>
      <c r="D91" s="7"/>
    </row>
    <row r="92" spans="1:4" ht="15">
      <c r="A92" s="4"/>
      <c r="B92" s="7"/>
      <c r="C92" s="7"/>
      <c r="D92" s="7"/>
    </row>
    <row r="93" spans="1:4" ht="15">
      <c r="A93" s="4"/>
      <c r="B93" s="7"/>
      <c r="C93" s="7"/>
      <c r="D93" s="7"/>
    </row>
    <row r="94" spans="1:4" ht="15">
      <c r="A94" s="4"/>
      <c r="B94" s="7"/>
      <c r="C94" s="7"/>
      <c r="D94" s="7"/>
    </row>
    <row r="95" spans="1:4" ht="15">
      <c r="A95" s="4"/>
      <c r="B95" s="7"/>
      <c r="C95" s="7"/>
      <c r="D95" s="7"/>
    </row>
    <row r="96" spans="1:4" ht="15">
      <c r="A96" s="4"/>
      <c r="B96" s="7"/>
      <c r="C96" s="7"/>
      <c r="D96" s="7"/>
    </row>
    <row r="97" spans="1:4" ht="15">
      <c r="A97" s="4"/>
      <c r="B97" s="7"/>
      <c r="C97" s="7"/>
      <c r="D97" s="7"/>
    </row>
    <row r="98" spans="1:4" ht="15">
      <c r="A98" s="4"/>
      <c r="B98" s="7"/>
      <c r="C98" s="7"/>
      <c r="D98" s="7"/>
    </row>
    <row r="99" spans="1:4" ht="15">
      <c r="A99" s="4"/>
      <c r="B99" s="7"/>
      <c r="C99" s="7"/>
      <c r="D99" s="7"/>
    </row>
    <row r="100" spans="1:4" ht="15">
      <c r="A100" s="4"/>
      <c r="B100" s="7"/>
      <c r="C100" s="7"/>
      <c r="D100" s="7"/>
    </row>
    <row r="101" spans="1:5" ht="15">
      <c r="A101" s="5"/>
      <c r="B101" s="6"/>
      <c r="C101" s="6"/>
      <c r="D101" s="6"/>
      <c r="E101" s="9"/>
    </row>
    <row r="102" spans="1:5" ht="15">
      <c r="A102" s="5"/>
      <c r="B102" s="6"/>
      <c r="C102" s="6"/>
      <c r="D102" s="6"/>
      <c r="E102" s="5"/>
    </row>
    <row r="103" spans="1:5" ht="15">
      <c r="A103" s="4"/>
      <c r="B103" s="7"/>
      <c r="C103" s="7"/>
      <c r="D103" s="7"/>
      <c r="E103" s="7"/>
    </row>
    <row r="104" spans="1:4" ht="15">
      <c r="A104" s="4"/>
      <c r="B104" s="7"/>
      <c r="C104" s="7"/>
      <c r="D104" s="7"/>
    </row>
    <row r="105" spans="1:4" ht="15">
      <c r="A105" s="4"/>
      <c r="B105" s="7"/>
      <c r="C105" s="7"/>
      <c r="D105" s="7"/>
    </row>
    <row r="106" spans="1:4" ht="15">
      <c r="A106" s="4"/>
      <c r="B106" s="7"/>
      <c r="C106" s="7"/>
      <c r="D106" s="7"/>
    </row>
    <row r="107" spans="1:4" ht="15">
      <c r="A107" s="4"/>
      <c r="B107" s="7"/>
      <c r="C107" s="7"/>
      <c r="D107" s="7"/>
    </row>
    <row r="108" spans="1:4" ht="15">
      <c r="A108" s="4"/>
      <c r="B108" s="7"/>
      <c r="C108" s="7"/>
      <c r="D108" s="7"/>
    </row>
    <row r="109" spans="1:4" ht="15">
      <c r="A109" s="4"/>
      <c r="B109" s="7"/>
      <c r="C109" s="7"/>
      <c r="D109" s="7"/>
    </row>
    <row r="110" spans="1:4" ht="15">
      <c r="A110" s="4"/>
      <c r="B110" s="7"/>
      <c r="C110" s="7"/>
      <c r="D110" s="7"/>
    </row>
    <row r="111" spans="1:4" ht="15">
      <c r="A111" s="4"/>
      <c r="B111" s="7"/>
      <c r="C111" s="7"/>
      <c r="D111" s="7"/>
    </row>
    <row r="112" spans="1:4" ht="15">
      <c r="A112" s="7"/>
      <c r="B112" s="7"/>
      <c r="C112" s="7"/>
      <c r="D112" s="4"/>
    </row>
    <row r="113" spans="1:4" ht="15">
      <c r="A113" s="4"/>
      <c r="B113" s="7"/>
      <c r="C113" s="7"/>
      <c r="D113" s="7"/>
    </row>
    <row r="114" spans="1:4" ht="15">
      <c r="A114" s="4"/>
      <c r="B114" s="7"/>
      <c r="C114" s="7"/>
      <c r="D114" s="7"/>
    </row>
    <row r="115" spans="1:4" ht="15">
      <c r="A115" s="4"/>
      <c r="B115" s="7"/>
      <c r="C115" s="7"/>
      <c r="D115" s="7"/>
    </row>
    <row r="116" spans="1:4" ht="15">
      <c r="A116" s="4"/>
      <c r="B116" s="7"/>
      <c r="C116" s="7"/>
      <c r="D116" s="7"/>
    </row>
    <row r="117" spans="1:4" ht="15">
      <c r="A117" s="4"/>
      <c r="B117" s="7"/>
      <c r="C117" s="7"/>
      <c r="D117" s="7"/>
    </row>
    <row r="118" spans="1:4" ht="15">
      <c r="A118" s="4"/>
      <c r="B118" s="7"/>
      <c r="C118" s="7"/>
      <c r="D118" s="7"/>
    </row>
    <row r="119" spans="1:4" ht="15">
      <c r="A119" s="4"/>
      <c r="B119" s="7"/>
      <c r="C119" s="7"/>
      <c r="D119" s="7"/>
    </row>
    <row r="120" spans="1:4" ht="15">
      <c r="A120" s="4"/>
      <c r="B120" s="7"/>
      <c r="C120" s="7"/>
      <c r="D120" s="7"/>
    </row>
    <row r="121" spans="1:4" ht="15">
      <c r="A121" s="4"/>
      <c r="B121" s="7"/>
      <c r="C121" s="7"/>
      <c r="D121" s="7"/>
    </row>
    <row r="122" spans="1:4" ht="15">
      <c r="A122" s="4"/>
      <c r="B122" s="7"/>
      <c r="C122" s="7"/>
      <c r="D122" s="7"/>
    </row>
    <row r="123" spans="1:4" ht="15">
      <c r="A123" s="4"/>
      <c r="B123" s="7"/>
      <c r="C123" s="7"/>
      <c r="D123" s="7"/>
    </row>
    <row r="124" spans="1:4" ht="15">
      <c r="A124" s="4"/>
      <c r="B124" s="7"/>
      <c r="C124" s="7"/>
      <c r="D124" s="7"/>
    </row>
    <row r="125" spans="1:4" ht="15">
      <c r="A125" s="4"/>
      <c r="B125" s="7"/>
      <c r="C125" s="7"/>
      <c r="D125" s="7"/>
    </row>
    <row r="126" spans="1:4" ht="15">
      <c r="A126" s="4"/>
      <c r="B126" s="7"/>
      <c r="C126" s="7"/>
      <c r="D126" s="7"/>
    </row>
    <row r="127" spans="1:4" ht="15">
      <c r="A127" s="4"/>
      <c r="B127" s="7"/>
      <c r="C127" s="7"/>
      <c r="D127" s="7"/>
    </row>
    <row r="128" spans="1:4" ht="15">
      <c r="A128" s="4"/>
      <c r="B128" s="7"/>
      <c r="C128" s="7"/>
      <c r="D128" s="7"/>
    </row>
    <row r="129" spans="1:4" ht="15">
      <c r="A129" s="4"/>
      <c r="B129" s="7"/>
      <c r="C129" s="7"/>
      <c r="D129" s="7"/>
    </row>
    <row r="130" spans="1:4" ht="15">
      <c r="A130" s="4"/>
      <c r="B130" s="7"/>
      <c r="C130" s="7"/>
      <c r="D130" s="7"/>
    </row>
    <row r="131" spans="1:4" ht="15">
      <c r="A131" s="4"/>
      <c r="B131" s="7"/>
      <c r="C131" s="7"/>
      <c r="D131" s="7"/>
    </row>
    <row r="132" spans="1:4" ht="15">
      <c r="A132" s="4"/>
      <c r="B132" s="7"/>
      <c r="C132" s="7"/>
      <c r="D132" s="7"/>
    </row>
    <row r="133" spans="1:4" ht="15">
      <c r="A133" s="4"/>
      <c r="B133" s="7"/>
      <c r="C133" s="7"/>
      <c r="D133" s="7"/>
    </row>
    <row r="134" spans="1:4" ht="15">
      <c r="A134" s="4"/>
      <c r="B134" s="7"/>
      <c r="C134" s="7"/>
      <c r="D134" s="7"/>
    </row>
    <row r="135" spans="1:4" ht="15">
      <c r="A135" s="4"/>
      <c r="B135" s="7"/>
      <c r="C135" s="7"/>
      <c r="D135" s="7"/>
    </row>
    <row r="136" spans="1:4" ht="15">
      <c r="A136" s="4"/>
      <c r="B136" s="7"/>
      <c r="C136" s="7"/>
      <c r="D136" s="7"/>
    </row>
    <row r="137" spans="1:4" ht="15">
      <c r="A137" s="4"/>
      <c r="B137" s="7"/>
      <c r="C137" s="7"/>
      <c r="D137" s="7"/>
    </row>
    <row r="138" spans="1:4" ht="15">
      <c r="A138" s="4"/>
      <c r="B138" s="7"/>
      <c r="C138" s="7"/>
      <c r="D138" s="7"/>
    </row>
    <row r="139" spans="1:4" ht="15">
      <c r="A139" s="4"/>
      <c r="B139" s="7"/>
      <c r="C139" s="7"/>
      <c r="D139" s="7"/>
    </row>
    <row r="140" spans="1:4" ht="15">
      <c r="A140" s="4"/>
      <c r="B140" s="7"/>
      <c r="C140" s="7"/>
      <c r="D140" s="7"/>
    </row>
    <row r="141" spans="1:4" ht="15">
      <c r="A141" s="4"/>
      <c r="B141" s="7"/>
      <c r="C141" s="7"/>
      <c r="D141" s="7"/>
    </row>
    <row r="142" spans="1:4" ht="15">
      <c r="A142" s="4"/>
      <c r="B142" s="7"/>
      <c r="C142" s="7"/>
      <c r="D142" s="7"/>
    </row>
    <row r="143" spans="1:4" ht="15">
      <c r="A143" s="4"/>
      <c r="B143" s="7"/>
      <c r="C143" s="7"/>
      <c r="D143" s="7"/>
    </row>
    <row r="144" spans="1:4" ht="15">
      <c r="A144" s="4"/>
      <c r="B144" s="7"/>
      <c r="C144" s="7"/>
      <c r="D144" s="7"/>
    </row>
    <row r="145" spans="1:4" ht="15">
      <c r="A145" s="4"/>
      <c r="B145" s="7"/>
      <c r="C145" s="7"/>
      <c r="D145" s="7"/>
    </row>
    <row r="146" spans="1:4" ht="15">
      <c r="A146" s="4"/>
      <c r="B146" s="7"/>
      <c r="C146" s="7"/>
      <c r="D146" s="7"/>
    </row>
    <row r="147" spans="1:4" ht="15">
      <c r="A147" s="4"/>
      <c r="B147" s="7"/>
      <c r="C147" s="7"/>
      <c r="D147" s="7"/>
    </row>
    <row r="148" spans="1:4" ht="15">
      <c r="A148" s="4"/>
      <c r="B148" s="7"/>
      <c r="C148" s="7"/>
      <c r="D148" s="7"/>
    </row>
    <row r="149" spans="1:4" ht="15">
      <c r="A149" s="4"/>
      <c r="B149" s="7"/>
      <c r="C149" s="7"/>
      <c r="D149" s="7"/>
    </row>
    <row r="150" spans="1:4" ht="15">
      <c r="A150" s="4"/>
      <c r="B150" s="7"/>
      <c r="C150" s="7"/>
      <c r="D150" s="7"/>
    </row>
    <row r="151" spans="1:4" ht="15">
      <c r="A151" s="4"/>
      <c r="B151" s="7"/>
      <c r="C151" s="7"/>
      <c r="D151" s="7"/>
    </row>
    <row r="152" spans="1:4" ht="15">
      <c r="A152" s="4"/>
      <c r="B152" s="7"/>
      <c r="C152" s="7"/>
      <c r="D152" s="7"/>
    </row>
    <row r="153" spans="1:4" ht="15">
      <c r="A153" s="4"/>
      <c r="B153" s="7"/>
      <c r="C153" s="7"/>
      <c r="D153" s="7"/>
    </row>
    <row r="154" spans="1:4" ht="15">
      <c r="A154" s="4"/>
      <c r="B154" s="7"/>
      <c r="C154" s="7"/>
      <c r="D154" s="7"/>
    </row>
    <row r="155" spans="1:4" ht="15">
      <c r="A155" s="4"/>
      <c r="B155" s="7"/>
      <c r="C155" s="7"/>
      <c r="D155" s="7"/>
    </row>
    <row r="156" spans="1:4" ht="15">
      <c r="A156" s="4"/>
      <c r="B156" s="7"/>
      <c r="C156" s="7"/>
      <c r="D156" s="7"/>
    </row>
    <row r="157" spans="1:4" ht="29.25" customHeight="1">
      <c r="A157" s="4"/>
      <c r="B157" s="7"/>
      <c r="C157" s="7"/>
      <c r="D157" s="7"/>
    </row>
    <row r="158" spans="1:4" ht="23.25">
      <c r="A158" s="15"/>
      <c r="B158" s="7"/>
      <c r="C158" s="7"/>
      <c r="D158" s="7"/>
    </row>
    <row r="159" spans="1:4" ht="15">
      <c r="A159" s="4"/>
      <c r="B159" s="7"/>
      <c r="C159" s="7"/>
      <c r="D159" s="7"/>
    </row>
    <row r="160" spans="1:4" ht="15">
      <c r="A160" s="4"/>
      <c r="B160" s="7"/>
      <c r="C160" s="7"/>
      <c r="D160" s="7"/>
    </row>
    <row r="161" spans="1:4" ht="15">
      <c r="A161" s="4"/>
      <c r="B161" s="7"/>
      <c r="C161" s="7"/>
      <c r="D161" s="7"/>
    </row>
    <row r="162" spans="1:4" ht="15">
      <c r="A162" s="4"/>
      <c r="B162" s="7"/>
      <c r="C162" s="7"/>
      <c r="D162" s="7"/>
    </row>
    <row r="163" spans="1:4" ht="15">
      <c r="A163" s="4"/>
      <c r="B163" s="7"/>
      <c r="C163" s="7"/>
      <c r="D163" s="7"/>
    </row>
    <row r="164" spans="1:4" ht="15">
      <c r="A164" s="4"/>
      <c r="B164" s="7"/>
      <c r="C164" s="7"/>
      <c r="D164" s="7"/>
    </row>
    <row r="165" spans="1:4" ht="15">
      <c r="A165" s="4"/>
      <c r="B165" s="7"/>
      <c r="C165" s="7"/>
      <c r="D165" s="7"/>
    </row>
    <row r="166" spans="1:4" ht="15">
      <c r="A166" s="4"/>
      <c r="B166" s="7"/>
      <c r="C166" s="7"/>
      <c r="D166" s="7"/>
    </row>
    <row r="167" spans="1:4" ht="15">
      <c r="A167" s="4"/>
      <c r="B167" s="7"/>
      <c r="C167" s="7"/>
      <c r="D167" s="7"/>
    </row>
    <row r="168" spans="1:4" ht="15">
      <c r="A168" s="4"/>
      <c r="B168" s="7"/>
      <c r="C168" s="7"/>
      <c r="D168" s="7"/>
    </row>
    <row r="169" spans="1:4" ht="15">
      <c r="A169" s="4"/>
      <c r="B169" s="7"/>
      <c r="C169" s="7"/>
      <c r="D169" s="7"/>
    </row>
    <row r="170" spans="1:4" ht="15">
      <c r="A170" s="4"/>
      <c r="B170" s="7"/>
      <c r="C170" s="7"/>
      <c r="D170" s="7"/>
    </row>
    <row r="171" spans="1:4" ht="15">
      <c r="A171" s="4"/>
      <c r="B171" s="7"/>
      <c r="C171" s="7"/>
      <c r="D171" s="7"/>
    </row>
    <row r="172" spans="1:4" ht="15">
      <c r="A172" s="4"/>
      <c r="B172" s="7"/>
      <c r="C172" s="7"/>
      <c r="D172" s="7"/>
    </row>
    <row r="173" spans="1:4" ht="15">
      <c r="A173" s="4"/>
      <c r="B173" s="7"/>
      <c r="C173" s="7"/>
      <c r="D173" s="7"/>
    </row>
    <row r="174" spans="1:4" ht="15">
      <c r="A174" s="4"/>
      <c r="B174" s="7"/>
      <c r="C174" s="7"/>
      <c r="D174" s="7"/>
    </row>
    <row r="175" spans="1:4" ht="15">
      <c r="A175" s="4"/>
      <c r="B175" s="7"/>
      <c r="C175" s="7"/>
      <c r="D175" s="7"/>
    </row>
    <row r="176" spans="1:4" ht="15">
      <c r="A176" s="4"/>
      <c r="B176" s="7"/>
      <c r="C176" s="7"/>
      <c r="D176" s="7"/>
    </row>
    <row r="177" spans="1:4" ht="15">
      <c r="A177" s="4"/>
      <c r="B177" s="7"/>
      <c r="C177" s="7"/>
      <c r="D177" s="7"/>
    </row>
    <row r="178" spans="1:4" ht="15">
      <c r="A178" s="4"/>
      <c r="B178" s="7"/>
      <c r="C178" s="7"/>
      <c r="D178" s="7"/>
    </row>
    <row r="179" spans="1:4" ht="15">
      <c r="A179" s="4"/>
      <c r="B179" s="7"/>
      <c r="C179" s="7"/>
      <c r="D179" s="7"/>
    </row>
    <row r="180" spans="1:4" ht="15">
      <c r="A180" s="4"/>
      <c r="B180" s="7"/>
      <c r="C180" s="7"/>
      <c r="D180" s="7"/>
    </row>
    <row r="181" spans="1:4" ht="15">
      <c r="A181" s="4"/>
      <c r="B181" s="7"/>
      <c r="C181" s="7"/>
      <c r="D181" s="7"/>
    </row>
    <row r="182" spans="1:4" ht="15">
      <c r="A182" s="4"/>
      <c r="B182" s="7"/>
      <c r="C182" s="7"/>
      <c r="D182" s="7"/>
    </row>
    <row r="183" spans="1:4" ht="15">
      <c r="A183" s="4"/>
      <c r="B183" s="7"/>
      <c r="C183" s="7"/>
      <c r="D183" s="7"/>
    </row>
    <row r="184" spans="1:4" ht="15">
      <c r="A184" s="4"/>
      <c r="B184" s="7"/>
      <c r="C184" s="7"/>
      <c r="D184" s="7"/>
    </row>
  </sheetData>
  <sheetProtection/>
  <mergeCells count="2">
    <mergeCell ref="A3:F3"/>
    <mergeCell ref="A4:F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Otnice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Pavlovcova</cp:lastModifiedBy>
  <cp:lastPrinted>2014-04-28T09:38:59Z</cp:lastPrinted>
  <dcterms:created xsi:type="dcterms:W3CDTF">2001-02-19T07:56:05Z</dcterms:created>
  <dcterms:modified xsi:type="dcterms:W3CDTF">2015-04-24T07:45:51Z</dcterms:modified>
  <cp:category/>
  <cp:version/>
  <cp:contentType/>
  <cp:contentStatus/>
</cp:coreProperties>
</file>