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tabRatio="601" activeTab="2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'Financování'!$A$1:$E$42</definedName>
    <definedName name="_xlnm.Print_Area" localSheetId="0">'Příjmy'!$A$1:$I$56</definedName>
  </definedNames>
  <calcPr fullCalcOnLoad="1"/>
</workbook>
</file>

<file path=xl/sharedStrings.xml><?xml version="1.0" encoding="utf-8"?>
<sst xmlns="http://schemas.openxmlformats.org/spreadsheetml/2006/main" count="220" uniqueCount="185">
  <si>
    <t>%</t>
  </si>
  <si>
    <t>ROZPOČET</t>
  </si>
  <si>
    <t>Činnosti knihovnické</t>
  </si>
  <si>
    <t>Rozhlas a televize</t>
  </si>
  <si>
    <t>Pohřebnictví</t>
  </si>
  <si>
    <t>VÝDAJE</t>
  </si>
  <si>
    <t>Veřejné osvětlení</t>
  </si>
  <si>
    <t>PŘÍJMY</t>
  </si>
  <si>
    <t>SKUTEČNOST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</si>
  <si>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</si>
  <si>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</si>
  <si>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</si>
  <si>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</si>
  <si>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</si>
  <si>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</si>
  <si>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</si>
  <si>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Stav na účtech</t>
  </si>
  <si>
    <t>Půjčka u ČMHB</t>
  </si>
  <si>
    <t>Celkem</t>
  </si>
  <si>
    <t>Finanční vypořádání minulých let</t>
  </si>
  <si>
    <t>schválený</t>
  </si>
  <si>
    <t>ZPF</t>
  </si>
  <si>
    <t>úroky</t>
  </si>
  <si>
    <t>MND</t>
  </si>
  <si>
    <t>volby</t>
  </si>
  <si>
    <t>Sloup VO</t>
  </si>
  <si>
    <t>Ostatní závazky</t>
  </si>
  <si>
    <t>Uhrazené splátky jistiny úvěru</t>
  </si>
  <si>
    <t xml:space="preserve">SDH, </t>
  </si>
  <si>
    <t>Pohledávky</t>
  </si>
  <si>
    <t>žáci, st. správa</t>
  </si>
  <si>
    <t>Vánoční konc.</t>
  </si>
  <si>
    <t>hřiště, hasička, SD</t>
  </si>
  <si>
    <t>Myslivci, elektřina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</si>
  <si>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</si>
  <si>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</si>
  <si>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</si>
  <si>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</si>
  <si>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</si>
  <si>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</si>
  <si>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</si>
  <si>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</si>
  <si>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</si>
  <si>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</si>
  <si>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Rozpočet</t>
  </si>
  <si>
    <t>zemina skládka</t>
  </si>
  <si>
    <t>Povodí Moravy</t>
  </si>
  <si>
    <t>pronáj.+ prodej pozemků</t>
  </si>
  <si>
    <t xml:space="preserve">VPP  </t>
  </si>
  <si>
    <t>Asekol, okol. Obce</t>
  </si>
  <si>
    <t>Příjmy  celkem</t>
  </si>
  <si>
    <t>Zahr. + Chovatelé - příspěvky</t>
  </si>
  <si>
    <t>Myslivci</t>
  </si>
  <si>
    <t xml:space="preserve">Měkéš - elektro </t>
  </si>
  <si>
    <t>knihovna</t>
  </si>
  <si>
    <t>kronika, foto</t>
  </si>
  <si>
    <t>koncerty, vítání občánků, jubilanti, hody</t>
  </si>
  <si>
    <t>příspěvky na kapely + činnost</t>
  </si>
  <si>
    <t>KD, voda, el., plyn, pojištění</t>
  </si>
  <si>
    <t>elektr.VO + údržba</t>
  </si>
  <si>
    <t xml:space="preserve">hřbitov - písek, voda, el., údržba </t>
  </si>
  <si>
    <t>Svoz TKO</t>
  </si>
  <si>
    <t>opravy, benzin,</t>
  </si>
  <si>
    <t>KB - poplatky</t>
  </si>
  <si>
    <t>misijní kříž</t>
  </si>
  <si>
    <t>Volby do JMK, ZO</t>
  </si>
  <si>
    <t>Výdaje  celkem</t>
  </si>
  <si>
    <t>SAD, dětsky den, hřiště-150 tis.</t>
  </si>
  <si>
    <t>KB</t>
  </si>
  <si>
    <t xml:space="preserve">VPP, výkupy poz., pojištění, přísp.+Charita </t>
  </si>
  <si>
    <t>Ekokom, Asekol + Obce</t>
  </si>
  <si>
    <t xml:space="preserve">Daň obec </t>
  </si>
  <si>
    <t>příspěvek na IDS</t>
  </si>
  <si>
    <t>zpravodaj + dopl. 2013</t>
  </si>
  <si>
    <t>SDH-energie, pojištění, provoz vozidel</t>
  </si>
  <si>
    <t>sečení rybníku Poltňa + nátok opr.(5)</t>
  </si>
  <si>
    <t>Daň z příjmu FO  závislá činnost</t>
  </si>
  <si>
    <t xml:space="preserve">Daň z příjmu FO SVČ      </t>
  </si>
  <si>
    <t>Daň z příjmu fyz. osob zvl. sazba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</si>
  <si>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</si>
  <si>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</si>
  <si>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</si>
  <si>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</si>
  <si>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</si>
  <si>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</si>
  <si>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</si>
  <si>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</si>
  <si>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Poplatek ze vstupného</t>
  </si>
  <si>
    <t>Odvod výtěžků výherních hracích přístr.</t>
  </si>
  <si>
    <t>Odvod z VHP</t>
  </si>
  <si>
    <t>Správní poplatky</t>
  </si>
  <si>
    <t>Daň z nemovitostí</t>
  </si>
  <si>
    <t>Neinvestiční dotace JMK</t>
  </si>
  <si>
    <t xml:space="preserve">Neinvestiční přij. dot. ze SR v rámci SDV  </t>
  </si>
  <si>
    <t>Ostatní neinvestiční přijaté dotace VPP</t>
  </si>
  <si>
    <t>Neinvestiční přijaté transfery od krajů</t>
  </si>
  <si>
    <t>Ost. invest. přij. ze státního rozpočtu</t>
  </si>
  <si>
    <t>Investice přijaté od krajů</t>
  </si>
  <si>
    <t>Záležitosti těžeb. průmyslu a energetiky</t>
  </si>
  <si>
    <t>Pitná voda</t>
  </si>
  <si>
    <t>Odv. odp. vod a nakl. s ČOV</t>
  </si>
  <si>
    <t>vodní díla v zemělské krajině</t>
  </si>
  <si>
    <t>Předškolní zařízení</t>
  </si>
  <si>
    <t>Kina</t>
  </si>
  <si>
    <t>Zájmová činnost v kultuře</t>
  </si>
  <si>
    <t xml:space="preserve">Ostatní zál. kultury </t>
  </si>
  <si>
    <t>Všeobecná ambulantní péče</t>
  </si>
  <si>
    <t>Bytové hospodářství</t>
  </si>
  <si>
    <t xml:space="preserve">Nebytové hospodářství </t>
  </si>
  <si>
    <t>Komunální služby a územní rozvoj</t>
  </si>
  <si>
    <t>Sběr a svoz ostatních odpadů (SD)</t>
  </si>
  <si>
    <t>Činnost místní správy</t>
  </si>
  <si>
    <t>Příjmy a výdaje z fin. a úvěr. operací</t>
  </si>
  <si>
    <t xml:space="preserve">Obec Otnice -VÝSLEDKY HOSPODAŘENÍ ZA  r. 2014 </t>
  </si>
  <si>
    <t>Ostatní zem. a potrav. činnost a rozvoj</t>
  </si>
  <si>
    <t>Ostatní výdaje na lesní hospodářství</t>
  </si>
  <si>
    <t>Silnice</t>
  </si>
  <si>
    <t>Provoz veřejné silniční dopravy  (IDS)</t>
  </si>
  <si>
    <t>Pitná voda  /vodovody/</t>
  </si>
  <si>
    <t>Vodní hospodářství -  rybník</t>
  </si>
  <si>
    <t xml:space="preserve">Předškolní zařízení    </t>
  </si>
  <si>
    <t xml:space="preserve">Základní škola    </t>
  </si>
  <si>
    <t>Kino</t>
  </si>
  <si>
    <t xml:space="preserve">Ostatní záležitosti kultury </t>
  </si>
  <si>
    <t>Pořízení, zachování a obnova památek</t>
  </si>
  <si>
    <t>Činnosti registrovaných církví</t>
  </si>
  <si>
    <t>Záležitosti sdělovacích prostředků</t>
  </si>
  <si>
    <t>Zájm. činnost v kultuře  (DD)</t>
  </si>
  <si>
    <t xml:space="preserve">Ostatní záležitosti kultury, církví a ost. </t>
  </si>
  <si>
    <t xml:space="preserve">Ostatní tělovýchovná činnost </t>
  </si>
  <si>
    <t>Využití volného času dětí a mládeže</t>
  </si>
  <si>
    <t xml:space="preserve">Nebytové hospodářství (KD) </t>
  </si>
  <si>
    <t>Sběr a svoz komunálních odpadů</t>
  </si>
  <si>
    <t xml:space="preserve">Sběrný dvůr odpadů - provoz </t>
  </si>
  <si>
    <t>Veřejná zeleň</t>
  </si>
  <si>
    <t>Ost. služby a činnosti - sociální služby</t>
  </si>
  <si>
    <t>Ochrana obyvatelstva</t>
  </si>
  <si>
    <t>Požární ochrana - dobrovolná část</t>
  </si>
  <si>
    <t>Zastupitelstva obcí</t>
  </si>
  <si>
    <t>Volby do zastupitelstev obcí</t>
  </si>
  <si>
    <t xml:space="preserve">Volby do Evropského parlamentu </t>
  </si>
  <si>
    <t xml:space="preserve">Činnost místní správy </t>
  </si>
  <si>
    <t>Příjmy a výdaje z finančních operací</t>
  </si>
  <si>
    <t>Ostatní finanční operace</t>
  </si>
  <si>
    <t>Ostatní činnosti jinde nespecikované</t>
  </si>
  <si>
    <t>Obec Otnice -VÝSLEDKY HOSPODAŘENÍ ZA  r. 2014</t>
  </si>
  <si>
    <t>Splátky půjček od podnik. subjektů</t>
  </si>
  <si>
    <t>Návrh rozpočtu  2015</t>
  </si>
  <si>
    <t xml:space="preserve">Stav účtů k 1.1.2015 celkem     </t>
  </si>
  <si>
    <t>Předpokládaný stav účtu k 31.12.2015</t>
  </si>
  <si>
    <t>Finanční aktiva k 1.1.2015</t>
  </si>
  <si>
    <t>Finanční pasiva celkem k 1.1.2015</t>
  </si>
  <si>
    <t>Přeplatek VO</t>
  </si>
  <si>
    <t>pronájem hr. místa</t>
  </si>
  <si>
    <t>ověřování, Czech Point, matrika</t>
  </si>
  <si>
    <t>Xerox, autoškola, hlášení</t>
  </si>
  <si>
    <t>ČNB</t>
  </si>
  <si>
    <t>ČMHB</t>
  </si>
  <si>
    <t>Komun.služ. a úz.rozvoj</t>
  </si>
  <si>
    <t>Ostatní záležitosti pozem. komunikací</t>
  </si>
  <si>
    <t>Invest. přijaté transfery ze státních fondů</t>
  </si>
  <si>
    <t xml:space="preserve">úroky </t>
  </si>
  <si>
    <t>VS Slavkov, (32+2) Soc. služby</t>
  </si>
  <si>
    <t xml:space="preserve">chodníky,sůl, chodník Na Konci </t>
  </si>
  <si>
    <t>údržba, sil. Baj+Zeh(80), prostor k JASS(10)</t>
  </si>
  <si>
    <t>sčítání lidu, volby - vratka</t>
  </si>
  <si>
    <t>Základní vzdělávání (ZŠ+MŠ)-příspěvek</t>
  </si>
  <si>
    <t xml:space="preserve">Základní vzdělávání(vratka z invest. fondu) </t>
  </si>
  <si>
    <t>Lék. nájem + služby+MŠ 330 tis.</t>
  </si>
  <si>
    <t>ZŠ</t>
  </si>
  <si>
    <t>pojištění</t>
  </si>
  <si>
    <t>kaplička, pomníky RA+ I. sv. válka</t>
  </si>
  <si>
    <t>info do dig. 20, Na Konci50, opr.Roz.30</t>
  </si>
  <si>
    <t>DD-energie, pojištění,údržba</t>
  </si>
  <si>
    <t>6BJ-450 tis,  3BJ velux 30 tis.</t>
  </si>
  <si>
    <t>povinná položka</t>
  </si>
  <si>
    <t>Provoz + ost.</t>
  </si>
  <si>
    <t>Změna stavu na bankovních účtech   +</t>
  </si>
  <si>
    <t xml:space="preserve">ČMHB 756 000,-  </t>
  </si>
  <si>
    <t xml:space="preserve">Vyvěšeno na úřední desce: 18.2.2015 </t>
  </si>
  <si>
    <t>Vyvěšeno na el. úřední desce: 18.2.2015</t>
  </si>
  <si>
    <t>Sňato z úřední desky: 26.3.2015</t>
  </si>
  <si>
    <t>MŠ(330),energie,voda,pojištění,opr(40)</t>
  </si>
  <si>
    <t xml:space="preserve">přísp.2,16, top.MŠ 0,33, el.měř.+opr. 0,3mil.  </t>
  </si>
  <si>
    <t>ZS, úroky,voda,pojistka,údržba-700 tis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</si>
</sst>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/yyyy"/>
    <numFmt numFmtId="170" formatCode="#,##0\ &quot;Kč&quot;"/>
    <numFmt numFmtId="171" formatCode="#,##0.00\ &quot;Kč&quot;"/>
    <numFmt numFmtId="172" formatCode="[$-405]d\.\ mmmm\ yyyy"/>
    <numFmt numFmtId="173" formatCode="000\ 00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14"/>
      <color indexed="10"/>
      <name val="Verdana"/>
      <family val="2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sz val="11"/>
      <name val="Times New Roman"/>
      <family val="1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sz val="12"/>
      <color indexed="10"/>
      <name val="Arial CE"/>
      <family val="2"/>
    </font>
    <font>
      <sz val="12"/>
      <name val="Arial CE"/>
      <family val="0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10"/>
      <color indexed="10"/>
      <name val="Arial CE"/>
      <family val="0"/>
    </font>
    <font>
      <b/>
      <sz val="12"/>
      <color indexed="10"/>
      <name val="Times New Roman"/>
      <family val="1"/>
    </font>
    <font>
      <sz val="7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7030A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2" borderId="0" applyNumberFormat="0" applyBorder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4" borderId="8" applyNumberFormat="0" applyAlignment="0" applyProtection="0"/>
    <xf numFmtId="0" fontId="77" fillId="25" borderId="8" applyNumberFormat="0" applyAlignment="0" applyProtection="0"/>
    <xf numFmtId="0" fontId="78" fillId="25" borderId="9" applyNumberFormat="0" applyAlignment="0" applyProtection="0"/>
    <xf numFmtId="0" fontId="79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3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7" fillId="0" borderId="13" xfId="0" applyNumberFormat="1" applyFont="1" applyFill="1" applyBorder="1" applyAlignment="1">
      <alignment horizontal="center" readingOrder="1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 wrapText="1" readingOrder="1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" fontId="18" fillId="0" borderId="17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2" fillId="0" borderId="0" xfId="0" applyFont="1" applyFill="1" applyAlignment="1">
      <alignment/>
    </xf>
    <xf numFmtId="4" fontId="18" fillId="0" borderId="17" xfId="0" applyNumberFormat="1" applyFont="1" applyFill="1" applyBorder="1" applyAlignment="1">
      <alignment horizontal="right" readingOrder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 readingOrder="1"/>
    </xf>
    <xf numFmtId="0" fontId="24" fillId="0" borderId="13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0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7" xfId="0" applyFont="1" applyBorder="1" applyAlignment="1">
      <alignment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3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0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28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0" fillId="0" borderId="25" xfId="0" applyNumberFormat="1" applyFont="1" applyFill="1" applyBorder="1" applyAlignment="1">
      <alignment horizontal="right" vertical="center"/>
    </xf>
    <xf numFmtId="4" fontId="30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70" fontId="26" fillId="0" borderId="0" xfId="0" applyNumberFormat="1" applyFont="1" applyAlignment="1">
      <alignment/>
    </xf>
    <xf numFmtId="170" fontId="26" fillId="0" borderId="31" xfId="0" applyNumberFormat="1" applyFont="1" applyBorder="1" applyAlignment="1">
      <alignment/>
    </xf>
    <xf numFmtId="170" fontId="26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171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9" fillId="0" borderId="32" xfId="0" applyFont="1" applyBorder="1" applyAlignment="1">
      <alignment/>
    </xf>
    <xf numFmtId="4" fontId="27" fillId="0" borderId="33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/>
    </xf>
    <xf numFmtId="4" fontId="13" fillId="0" borderId="17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center" wrapText="1"/>
    </xf>
    <xf numFmtId="4" fontId="18" fillId="0" borderId="36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14" fontId="22" fillId="0" borderId="24" xfId="0" applyNumberFormat="1" applyFont="1" applyFill="1" applyBorder="1" applyAlignment="1">
      <alignment/>
    </xf>
    <xf numFmtId="4" fontId="18" fillId="0" borderId="38" xfId="0" applyNumberFormat="1" applyFont="1" applyFill="1" applyBorder="1" applyAlignment="1">
      <alignment horizontal="right" readingOrder="1"/>
    </xf>
    <xf numFmtId="4" fontId="18" fillId="0" borderId="39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35" fillId="0" borderId="0" xfId="0" applyFont="1" applyFill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2" fontId="18" fillId="0" borderId="42" xfId="0" applyNumberFormat="1" applyFont="1" applyFill="1" applyBorder="1" applyAlignment="1">
      <alignment/>
    </xf>
    <xf numFmtId="14" fontId="0" fillId="0" borderId="43" xfId="0" applyNumberFormat="1" applyFill="1" applyBorder="1" applyAlignment="1">
      <alignment/>
    </xf>
    <xf numFmtId="14" fontId="0" fillId="0" borderId="37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43" xfId="0" applyFill="1" applyBorder="1" applyAlignment="1">
      <alignment/>
    </xf>
    <xf numFmtId="2" fontId="0" fillId="0" borderId="44" xfId="0" applyNumberFormat="1" applyFont="1" applyFill="1" applyBorder="1" applyAlignment="1">
      <alignment horizontal="right" wrapText="1" readingOrder="1"/>
    </xf>
    <xf numFmtId="0" fontId="6" fillId="0" borderId="15" xfId="0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right" vertical="center"/>
    </xf>
    <xf numFmtId="4" fontId="0" fillId="0" borderId="36" xfId="0" applyNumberFormat="1" applyFont="1" applyFill="1" applyBorder="1" applyAlignment="1">
      <alignment horizontal="right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46" xfId="0" applyNumberFormat="1" applyFont="1" applyFill="1" applyBorder="1" applyAlignment="1">
      <alignment horizontal="right" vertical="center"/>
    </xf>
    <xf numFmtId="4" fontId="0" fillId="0" borderId="47" xfId="0" applyNumberFormat="1" applyFont="1" applyFill="1" applyBorder="1" applyAlignment="1">
      <alignment horizontal="right" vertical="center"/>
    </xf>
    <xf numFmtId="4" fontId="18" fillId="0" borderId="29" xfId="0" applyNumberFormat="1" applyFont="1" applyFill="1" applyBorder="1" applyAlignment="1">
      <alignment horizontal="right"/>
    </xf>
    <xf numFmtId="4" fontId="18" fillId="0" borderId="30" xfId="0" applyNumberFormat="1" applyFont="1" applyFill="1" applyBorder="1" applyAlignment="1">
      <alignment horizontal="right" vertical="center"/>
    </xf>
    <xf numFmtId="4" fontId="18" fillId="0" borderId="25" xfId="0" applyNumberFormat="1" applyFont="1" applyFill="1" applyBorder="1" applyAlignment="1">
      <alignment horizontal="right" vertical="center"/>
    </xf>
    <xf numFmtId="4" fontId="18" fillId="0" borderId="48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5" xfId="0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 horizontal="right" vertical="center"/>
    </xf>
    <xf numFmtId="4" fontId="13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/>
    </xf>
    <xf numFmtId="4" fontId="36" fillId="0" borderId="17" xfId="0" applyNumberFormat="1" applyFont="1" applyBorder="1" applyAlignment="1">
      <alignment/>
    </xf>
    <xf numFmtId="4" fontId="36" fillId="0" borderId="17" xfId="0" applyNumberFormat="1" applyFont="1" applyBorder="1" applyAlignment="1">
      <alignment horizontal="right"/>
    </xf>
    <xf numFmtId="0" fontId="13" fillId="0" borderId="4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38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3" fillId="0" borderId="24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40" fillId="0" borderId="13" xfId="0" applyNumberFormat="1" applyFont="1" applyFill="1" applyBorder="1" applyAlignment="1">
      <alignment horizontal="right" vertical="center"/>
    </xf>
    <xf numFmtId="3" fontId="40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4" fontId="41" fillId="0" borderId="13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17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7" xfId="0" applyFill="1" applyBorder="1" applyAlignment="1">
      <alignment/>
    </xf>
    <xf numFmtId="0" fontId="37" fillId="0" borderId="17" xfId="0" applyFont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4" fontId="80" fillId="0" borderId="17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 horizontal="right" wrapText="1" readingOrder="1"/>
    </xf>
    <xf numFmtId="0" fontId="22" fillId="0" borderId="4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 wrapText="1" readingOrder="1"/>
    </xf>
    <xf numFmtId="4" fontId="81" fillId="0" borderId="2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13" fillId="0" borderId="17" xfId="0" applyNumberFormat="1" applyFont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80" fillId="0" borderId="17" xfId="0" applyNumberFormat="1" applyFont="1" applyFill="1" applyBorder="1" applyAlignment="1">
      <alignment/>
    </xf>
    <xf numFmtId="3" fontId="19" fillId="0" borderId="47" xfId="0" applyNumberFormat="1" applyFont="1" applyFill="1" applyBorder="1" applyAlignment="1">
      <alignment/>
    </xf>
    <xf numFmtId="0" fontId="0" fillId="0" borderId="49" xfId="0" applyFill="1" applyBorder="1" applyAlignment="1">
      <alignment/>
    </xf>
    <xf numFmtId="14" fontId="18" fillId="0" borderId="24" xfId="0" applyNumberFormat="1" applyFont="1" applyFill="1" applyBorder="1" applyAlignment="1">
      <alignment/>
    </xf>
    <xf numFmtId="4" fontId="32" fillId="0" borderId="17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3" fontId="80" fillId="0" borderId="53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14" fontId="43" fillId="0" borderId="17" xfId="0" applyNumberFormat="1" applyFont="1" applyFill="1" applyBorder="1" applyAlignment="1">
      <alignment/>
    </xf>
    <xf numFmtId="14" fontId="44" fillId="0" borderId="0" xfId="0" applyNumberFormat="1" applyFont="1" applyFill="1" applyBorder="1" applyAlignment="1">
      <alignment horizontal="left"/>
    </xf>
    <xf numFmtId="4" fontId="44" fillId="0" borderId="0" xfId="0" applyNumberFormat="1" applyFont="1" applyFill="1" applyBorder="1" applyAlignment="1">
      <alignment/>
    </xf>
    <xf numFmtId="14" fontId="44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vertical="top"/>
    </xf>
    <xf numFmtId="0" fontId="0" fillId="0" borderId="47" xfId="0" applyFill="1" applyBorder="1" applyAlignment="1">
      <alignment horizontal="center"/>
    </xf>
    <xf numFmtId="0" fontId="39" fillId="0" borderId="13" xfId="0" applyFont="1" applyFill="1" applyBorder="1" applyAlignment="1">
      <alignment/>
    </xf>
    <xf numFmtId="2" fontId="0" fillId="0" borderId="53" xfId="0" applyNumberFormat="1" applyFont="1" applyFill="1" applyBorder="1" applyAlignment="1">
      <alignment horizontal="right" wrapText="1" readingOrder="1"/>
    </xf>
    <xf numFmtId="2" fontId="0" fillId="0" borderId="13" xfId="0" applyNumberFormat="1" applyFont="1" applyFill="1" applyBorder="1" applyAlignment="1">
      <alignment horizontal="right" wrapText="1" readingOrder="1"/>
    </xf>
    <xf numFmtId="3" fontId="0" fillId="0" borderId="53" xfId="0" applyNumberFormat="1" applyFill="1" applyBorder="1" applyAlignment="1">
      <alignment/>
    </xf>
    <xf numFmtId="3" fontId="42" fillId="0" borderId="13" xfId="0" applyNumberFormat="1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4" fontId="8" fillId="0" borderId="41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 wrapText="1"/>
    </xf>
    <xf numFmtId="4" fontId="8" fillId="0" borderId="32" xfId="0" applyNumberFormat="1" applyFont="1" applyFill="1" applyBorder="1" applyAlignment="1">
      <alignment horizontal="center" wrapText="1"/>
    </xf>
    <xf numFmtId="4" fontId="8" fillId="0" borderId="54" xfId="0" applyNumberFormat="1" applyFont="1" applyFill="1" applyBorder="1" applyAlignment="1">
      <alignment horizontal="center"/>
    </xf>
    <xf numFmtId="4" fontId="8" fillId="0" borderId="55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 wrapText="1"/>
    </xf>
    <xf numFmtId="4" fontId="8" fillId="0" borderId="55" xfId="0" applyNumberFormat="1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15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zoomScaleSheetLayoutView="100" zoomScalePageLayoutView="0" workbookViewId="0" topLeftCell="A31">
      <selection activeCell="M65" sqref="M65"/>
    </sheetView>
  </sheetViews>
  <sheetFormatPr defaultColWidth="9.00390625" defaultRowHeight="12.75"/>
  <cols>
    <col min="1" max="1" width="4.875" style="1" customWidth="1"/>
    <col min="2" max="2" width="39.875" style="1" bestFit="1" customWidth="1"/>
    <col min="3" max="5" width="12.75390625" style="32" bestFit="1" customWidth="1"/>
    <col min="6" max="6" width="7.625" style="30" bestFit="1" customWidth="1"/>
    <col min="7" max="7" width="12.75390625" style="1" bestFit="1" customWidth="1"/>
    <col min="8" max="8" width="12.00390625" style="1" hidden="1" customWidth="1"/>
    <col min="9" max="9" width="23.00390625" style="1" bestFit="1" customWidth="1"/>
    <col min="10" max="16384" width="9.125" style="1" customWidth="1"/>
  </cols>
  <sheetData>
    <row r="1" spans="1:9" ht="27.75" customHeight="1" thickBot="1">
      <c r="A1" s="26"/>
      <c r="B1" s="222" t="s">
        <v>113</v>
      </c>
      <c r="C1" s="223"/>
      <c r="D1" s="223"/>
      <c r="E1" s="223"/>
      <c r="F1" s="223"/>
      <c r="G1" s="220">
        <v>2015</v>
      </c>
      <c r="H1" s="221"/>
      <c r="I1" s="20"/>
    </row>
    <row r="2" spans="1:9" ht="0.75" customHeight="1" thickBot="1">
      <c r="A2" s="27"/>
      <c r="B2" s="4" t="s">
        <v>11</v>
      </c>
      <c r="C2" s="34"/>
      <c r="D2" s="34"/>
      <c r="E2" s="34"/>
      <c r="F2" s="36"/>
      <c r="G2" s="187"/>
      <c r="H2" s="185"/>
      <c r="I2" s="4"/>
    </row>
    <row r="3" spans="1:9" ht="24" customHeight="1" thickBot="1">
      <c r="A3" s="20"/>
      <c r="B3" s="28" t="s">
        <v>7</v>
      </c>
      <c r="C3" s="224" t="s">
        <v>1</v>
      </c>
      <c r="D3" s="225"/>
      <c r="E3" s="226" t="s">
        <v>8</v>
      </c>
      <c r="F3" s="227"/>
      <c r="G3" s="109" t="s">
        <v>44</v>
      </c>
      <c r="H3" s="186"/>
      <c r="I3" s="4"/>
    </row>
    <row r="4" spans="1:9" ht="15" customHeight="1" thickBot="1">
      <c r="A4" s="25" t="s">
        <v>12</v>
      </c>
      <c r="B4" s="20"/>
      <c r="C4" s="47" t="s">
        <v>20</v>
      </c>
      <c r="D4" s="112" t="s">
        <v>10</v>
      </c>
      <c r="E4" s="114" t="s">
        <v>9</v>
      </c>
      <c r="F4" s="123" t="s">
        <v>0</v>
      </c>
      <c r="G4" s="214"/>
      <c r="H4" s="182"/>
      <c r="I4" s="4"/>
    </row>
    <row r="5" spans="1:12" ht="16.5" customHeight="1">
      <c r="A5" s="42">
        <v>1111</v>
      </c>
      <c r="B5" s="110" t="s">
        <v>76</v>
      </c>
      <c r="C5" s="131">
        <v>3057200</v>
      </c>
      <c r="D5" s="111">
        <v>3279200</v>
      </c>
      <c r="E5" s="113">
        <v>3279121.52</v>
      </c>
      <c r="F5" s="124">
        <v>100</v>
      </c>
      <c r="G5" s="150">
        <v>3100000</v>
      </c>
      <c r="H5" s="115"/>
      <c r="I5" s="116"/>
      <c r="J5" s="167"/>
      <c r="K5" s="45"/>
      <c r="L5" s="45"/>
    </row>
    <row r="6" spans="1:11" ht="16.5" customHeight="1">
      <c r="A6" s="43">
        <v>1112</v>
      </c>
      <c r="B6" s="67" t="s">
        <v>77</v>
      </c>
      <c r="C6" s="132">
        <v>170000</v>
      </c>
      <c r="D6" s="68">
        <v>170000</v>
      </c>
      <c r="E6" s="69">
        <v>46753</v>
      </c>
      <c r="F6" s="124">
        <v>27.5</v>
      </c>
      <c r="G6" s="150">
        <v>50000</v>
      </c>
      <c r="H6" s="115"/>
      <c r="I6" s="116"/>
      <c r="J6" s="167"/>
      <c r="K6" s="45"/>
    </row>
    <row r="7" spans="1:11" ht="16.5" customHeight="1">
      <c r="A7" s="43">
        <v>1113</v>
      </c>
      <c r="B7" s="67" t="s">
        <v>78</v>
      </c>
      <c r="C7" s="132">
        <v>250000</v>
      </c>
      <c r="D7" s="68">
        <v>383600</v>
      </c>
      <c r="E7" s="69">
        <v>383522.69</v>
      </c>
      <c r="F7" s="124">
        <v>99.98</v>
      </c>
      <c r="G7" s="150">
        <v>250000</v>
      </c>
      <c r="H7" s="4"/>
      <c r="I7" s="116"/>
      <c r="J7" s="167"/>
      <c r="K7" s="45"/>
    </row>
    <row r="8" spans="1:11" ht="16.5" customHeight="1">
      <c r="A8" s="43">
        <v>1121</v>
      </c>
      <c r="B8" s="67" t="s">
        <v>79</v>
      </c>
      <c r="C8" s="133">
        <v>3000000</v>
      </c>
      <c r="D8" s="68">
        <v>3652700</v>
      </c>
      <c r="E8" s="69">
        <v>3652630.84</v>
      </c>
      <c r="F8" s="124">
        <v>100</v>
      </c>
      <c r="G8" s="150">
        <v>3200000</v>
      </c>
      <c r="H8" s="4"/>
      <c r="I8" s="116"/>
      <c r="J8" s="167"/>
      <c r="K8" s="45"/>
    </row>
    <row r="9" spans="1:11" ht="16.5" customHeight="1">
      <c r="A9" s="43">
        <v>1122</v>
      </c>
      <c r="B9" s="67" t="s">
        <v>80</v>
      </c>
      <c r="C9" s="132">
        <v>159300</v>
      </c>
      <c r="D9" s="68">
        <v>159300</v>
      </c>
      <c r="E9" s="69">
        <v>159220</v>
      </c>
      <c r="F9" s="124">
        <v>99.95</v>
      </c>
      <c r="G9" s="190">
        <v>252640</v>
      </c>
      <c r="H9" s="125"/>
      <c r="I9" s="116"/>
      <c r="J9" s="167"/>
      <c r="K9" s="45"/>
    </row>
    <row r="10" spans="1:11" ht="16.5" customHeight="1">
      <c r="A10" s="43">
        <v>1211</v>
      </c>
      <c r="B10" s="67" t="s">
        <v>81</v>
      </c>
      <c r="C10" s="132">
        <v>6700000</v>
      </c>
      <c r="D10" s="68">
        <v>7388700</v>
      </c>
      <c r="E10" s="69">
        <v>7388635</v>
      </c>
      <c r="F10" s="124">
        <v>100</v>
      </c>
      <c r="G10" s="150">
        <v>6700000</v>
      </c>
      <c r="H10" s="125"/>
      <c r="I10" s="116"/>
      <c r="J10" s="167"/>
      <c r="K10" s="45"/>
    </row>
    <row r="11" spans="1:11" ht="16.5" customHeight="1">
      <c r="A11" s="43">
        <v>1334</v>
      </c>
      <c r="B11" s="67" t="s">
        <v>82</v>
      </c>
      <c r="C11" s="132">
        <v>0</v>
      </c>
      <c r="D11" s="68">
        <v>1100</v>
      </c>
      <c r="E11" s="69">
        <v>1042</v>
      </c>
      <c r="F11" s="124">
        <v>94.73</v>
      </c>
      <c r="G11" s="150">
        <v>0</v>
      </c>
      <c r="H11" s="125" t="s">
        <v>21</v>
      </c>
      <c r="I11" s="116" t="s">
        <v>21</v>
      </c>
      <c r="J11" s="167"/>
      <c r="K11" s="45"/>
    </row>
    <row r="12" spans="1:11" ht="16.5" customHeight="1">
      <c r="A12" s="43">
        <v>1339</v>
      </c>
      <c r="B12" s="67" t="s">
        <v>83</v>
      </c>
      <c r="C12" s="134">
        <v>10000</v>
      </c>
      <c r="D12" s="68">
        <v>10000</v>
      </c>
      <c r="E12" s="69">
        <v>11560</v>
      </c>
      <c r="F12" s="124">
        <v>115.6</v>
      </c>
      <c r="G12" s="150">
        <v>2000</v>
      </c>
      <c r="H12" s="125" t="s">
        <v>45</v>
      </c>
      <c r="I12" s="116" t="s">
        <v>45</v>
      </c>
      <c r="J12" s="167"/>
      <c r="K12" s="45"/>
    </row>
    <row r="13" spans="1:11" ht="16.5" customHeight="1">
      <c r="A13" s="43">
        <v>1340</v>
      </c>
      <c r="B13" s="67" t="s">
        <v>84</v>
      </c>
      <c r="C13" s="134">
        <v>757000</v>
      </c>
      <c r="D13" s="68">
        <v>765000</v>
      </c>
      <c r="E13" s="69">
        <v>764921</v>
      </c>
      <c r="F13" s="124">
        <v>99.99</v>
      </c>
      <c r="G13" s="150">
        <v>770000</v>
      </c>
      <c r="H13" s="125"/>
      <c r="I13" s="116"/>
      <c r="J13" s="167"/>
      <c r="K13" s="45"/>
    </row>
    <row r="14" spans="1:11" ht="16.5" customHeight="1">
      <c r="A14" s="43">
        <v>1341</v>
      </c>
      <c r="B14" s="67" t="s">
        <v>85</v>
      </c>
      <c r="C14" s="133">
        <v>28000</v>
      </c>
      <c r="D14" s="68">
        <v>28000</v>
      </c>
      <c r="E14" s="69">
        <v>26514</v>
      </c>
      <c r="F14" s="124">
        <v>94.69</v>
      </c>
      <c r="G14" s="150">
        <v>26600</v>
      </c>
      <c r="H14" s="125"/>
      <c r="I14" s="116"/>
      <c r="J14" s="167"/>
      <c r="K14" s="45"/>
    </row>
    <row r="15" spans="1:11" ht="16.5" customHeight="1">
      <c r="A15" s="43">
        <v>1343</v>
      </c>
      <c r="B15" s="67" t="s">
        <v>86</v>
      </c>
      <c r="C15" s="133">
        <v>10000</v>
      </c>
      <c r="D15" s="68">
        <v>10000</v>
      </c>
      <c r="E15" s="69">
        <v>5660</v>
      </c>
      <c r="F15" s="124">
        <v>56.6</v>
      </c>
      <c r="G15" s="150">
        <v>7000</v>
      </c>
      <c r="H15" s="125"/>
      <c r="I15" s="116"/>
      <c r="J15" s="168"/>
      <c r="K15" s="45"/>
    </row>
    <row r="16" spans="1:11" ht="16.5" customHeight="1">
      <c r="A16" s="43">
        <v>1344</v>
      </c>
      <c r="B16" s="67" t="s">
        <v>87</v>
      </c>
      <c r="C16" s="133">
        <v>1000</v>
      </c>
      <c r="D16" s="68">
        <v>2100</v>
      </c>
      <c r="E16" s="69">
        <v>2026</v>
      </c>
      <c r="F16" s="124">
        <v>96.48</v>
      </c>
      <c r="G16" s="150">
        <v>1000</v>
      </c>
      <c r="H16" s="125"/>
      <c r="I16" s="116"/>
      <c r="J16" s="167"/>
      <c r="K16" s="45"/>
    </row>
    <row r="17" spans="1:11" ht="16.5" customHeight="1">
      <c r="A17" s="43">
        <v>1351</v>
      </c>
      <c r="B17" s="67" t="s">
        <v>88</v>
      </c>
      <c r="C17" s="135">
        <v>50000</v>
      </c>
      <c r="D17" s="68">
        <v>56800</v>
      </c>
      <c r="E17" s="69">
        <v>56779.36</v>
      </c>
      <c r="F17" s="124">
        <v>99.96</v>
      </c>
      <c r="G17" s="150">
        <v>50000</v>
      </c>
      <c r="H17" s="126"/>
      <c r="I17" s="116"/>
      <c r="J17" s="45"/>
      <c r="K17" s="45"/>
    </row>
    <row r="18" spans="1:11" ht="16.5" customHeight="1">
      <c r="A18" s="43">
        <v>1355</v>
      </c>
      <c r="B18" s="67" t="s">
        <v>89</v>
      </c>
      <c r="C18" s="135">
        <v>60000</v>
      </c>
      <c r="D18" s="68">
        <v>112500</v>
      </c>
      <c r="E18" s="69">
        <v>112459</v>
      </c>
      <c r="F18" s="124">
        <v>99.96</v>
      </c>
      <c r="G18" s="150">
        <v>100000</v>
      </c>
      <c r="H18" s="127"/>
      <c r="I18" s="116"/>
      <c r="J18" s="45"/>
      <c r="K18" s="45"/>
    </row>
    <row r="19" spans="1:11" ht="16.5" customHeight="1">
      <c r="A19" s="43">
        <v>1361</v>
      </c>
      <c r="B19" s="67" t="s">
        <v>90</v>
      </c>
      <c r="C19" s="133">
        <v>30000</v>
      </c>
      <c r="D19" s="68">
        <v>47800</v>
      </c>
      <c r="E19" s="69">
        <v>47762</v>
      </c>
      <c r="F19" s="124">
        <v>99.92</v>
      </c>
      <c r="G19" s="150">
        <v>45000</v>
      </c>
      <c r="H19" s="127"/>
      <c r="I19" s="116" t="s">
        <v>154</v>
      </c>
      <c r="J19" s="167"/>
      <c r="K19" s="45"/>
    </row>
    <row r="20" spans="1:11" ht="16.5" customHeight="1">
      <c r="A20" s="43">
        <v>1511</v>
      </c>
      <c r="B20" s="67" t="s">
        <v>91</v>
      </c>
      <c r="C20" s="133">
        <v>1380000</v>
      </c>
      <c r="D20" s="68">
        <v>1432400</v>
      </c>
      <c r="E20" s="69">
        <v>1432337.27</v>
      </c>
      <c r="F20" s="124">
        <v>100</v>
      </c>
      <c r="G20" s="150">
        <v>1500000</v>
      </c>
      <c r="H20" s="125"/>
      <c r="I20" s="116"/>
      <c r="J20" s="45"/>
      <c r="K20" s="45"/>
    </row>
    <row r="21" spans="1:11" ht="16.5" customHeight="1">
      <c r="A21" s="43">
        <v>2412</v>
      </c>
      <c r="B21" s="67" t="s">
        <v>146</v>
      </c>
      <c r="C21" s="134">
        <v>5000000</v>
      </c>
      <c r="D21" s="68">
        <v>5000000</v>
      </c>
      <c r="E21" s="69">
        <v>5000000</v>
      </c>
      <c r="F21" s="124">
        <v>100</v>
      </c>
      <c r="G21" s="150">
        <v>0</v>
      </c>
      <c r="H21" s="127"/>
      <c r="I21" s="116"/>
      <c r="J21" s="45"/>
      <c r="K21" s="45"/>
    </row>
    <row r="22" spans="1:11" ht="16.5" customHeight="1">
      <c r="A22" s="43">
        <v>3119</v>
      </c>
      <c r="B22" s="67" t="s">
        <v>167</v>
      </c>
      <c r="C22" s="134"/>
      <c r="D22" s="68"/>
      <c r="E22" s="69"/>
      <c r="F22" s="124"/>
      <c r="G22" s="150">
        <v>100000</v>
      </c>
      <c r="H22" s="127"/>
      <c r="I22" s="116" t="s">
        <v>169</v>
      </c>
      <c r="J22" s="45"/>
      <c r="K22" s="45"/>
    </row>
    <row r="23" spans="1:11" ht="16.5" customHeight="1">
      <c r="A23" s="43">
        <v>4111</v>
      </c>
      <c r="B23" s="67" t="s">
        <v>92</v>
      </c>
      <c r="C23" s="134">
        <v>0</v>
      </c>
      <c r="D23" s="68">
        <v>45500</v>
      </c>
      <c r="E23" s="69">
        <v>45500</v>
      </c>
      <c r="F23" s="124">
        <v>100</v>
      </c>
      <c r="G23" s="190">
        <v>0</v>
      </c>
      <c r="H23" s="127"/>
      <c r="I23" s="116"/>
      <c r="J23" s="45"/>
      <c r="K23" s="45"/>
    </row>
    <row r="24" spans="1:11" ht="16.5" customHeight="1">
      <c r="A24" s="43">
        <v>4112</v>
      </c>
      <c r="B24" s="67" t="s">
        <v>93</v>
      </c>
      <c r="C24" s="136">
        <v>652400</v>
      </c>
      <c r="D24" s="68">
        <v>652400</v>
      </c>
      <c r="E24" s="69">
        <v>652400</v>
      </c>
      <c r="F24" s="124">
        <v>100</v>
      </c>
      <c r="G24" s="190">
        <v>656600</v>
      </c>
      <c r="H24" s="115" t="s">
        <v>30</v>
      </c>
      <c r="I24" s="116" t="s">
        <v>30</v>
      </c>
      <c r="J24" s="45"/>
      <c r="K24" s="45"/>
    </row>
    <row r="25" spans="1:11" ht="16.5" customHeight="1">
      <c r="A25" s="43">
        <v>4116</v>
      </c>
      <c r="B25" s="67" t="s">
        <v>94</v>
      </c>
      <c r="C25" s="136">
        <v>440000</v>
      </c>
      <c r="D25" s="68">
        <v>767300</v>
      </c>
      <c r="E25" s="69">
        <v>767220</v>
      </c>
      <c r="F25" s="124">
        <v>99.99</v>
      </c>
      <c r="G25" s="190">
        <v>350000</v>
      </c>
      <c r="H25" s="115" t="s">
        <v>48</v>
      </c>
      <c r="I25" s="116" t="s">
        <v>48</v>
      </c>
      <c r="J25" s="45"/>
      <c r="K25" s="45"/>
    </row>
    <row r="26" spans="1:11" ht="16.5" customHeight="1">
      <c r="A26" s="44">
        <v>4122</v>
      </c>
      <c r="B26" s="67" t="s">
        <v>95</v>
      </c>
      <c r="C26" s="133">
        <v>0</v>
      </c>
      <c r="D26" s="71">
        <v>205300</v>
      </c>
      <c r="E26" s="69">
        <v>5230</v>
      </c>
      <c r="F26" s="124">
        <v>2.55</v>
      </c>
      <c r="G26" s="190">
        <v>0</v>
      </c>
      <c r="H26" s="115" t="s">
        <v>28</v>
      </c>
      <c r="I26" s="116" t="s">
        <v>28</v>
      </c>
      <c r="J26" s="45"/>
      <c r="K26" s="45"/>
    </row>
    <row r="27" spans="1:11" ht="16.5" customHeight="1">
      <c r="A27" s="44">
        <v>4213</v>
      </c>
      <c r="B27" s="67" t="s">
        <v>160</v>
      </c>
      <c r="C27" s="133">
        <v>0</v>
      </c>
      <c r="D27" s="71">
        <v>106600</v>
      </c>
      <c r="E27" s="69">
        <v>106575.15</v>
      </c>
      <c r="F27" s="124">
        <v>99.98</v>
      </c>
      <c r="G27" s="190">
        <v>0</v>
      </c>
      <c r="H27" s="4"/>
      <c r="I27" s="116"/>
      <c r="J27" s="45"/>
      <c r="K27" s="45"/>
    </row>
    <row r="28" spans="1:11" ht="16.5" customHeight="1">
      <c r="A28" s="44">
        <v>4216</v>
      </c>
      <c r="B28" s="67" t="s">
        <v>96</v>
      </c>
      <c r="C28" s="133">
        <v>0</v>
      </c>
      <c r="D28" s="71">
        <v>1811800</v>
      </c>
      <c r="E28" s="69">
        <v>1811777.55</v>
      </c>
      <c r="F28" s="124">
        <v>100</v>
      </c>
      <c r="G28" s="190">
        <v>0</v>
      </c>
      <c r="H28" s="4"/>
      <c r="I28" s="116"/>
      <c r="J28" s="45"/>
      <c r="K28" s="45"/>
    </row>
    <row r="29" spans="1:11" ht="16.5" customHeight="1">
      <c r="A29" s="44">
        <v>4222</v>
      </c>
      <c r="B29" s="67" t="s">
        <v>97</v>
      </c>
      <c r="C29" s="133">
        <v>0</v>
      </c>
      <c r="D29" s="71">
        <v>200000</v>
      </c>
      <c r="E29" s="69">
        <v>400000</v>
      </c>
      <c r="F29" s="124">
        <v>200</v>
      </c>
      <c r="G29" s="190">
        <v>0</v>
      </c>
      <c r="H29" s="4" t="s">
        <v>32</v>
      </c>
      <c r="I29" s="116"/>
      <c r="J29" s="45"/>
      <c r="K29" s="45"/>
    </row>
    <row r="30" spans="1:11" ht="16.5" customHeight="1">
      <c r="A30" s="43">
        <v>2119</v>
      </c>
      <c r="B30" s="67" t="s">
        <v>98</v>
      </c>
      <c r="C30" s="133">
        <v>90000</v>
      </c>
      <c r="D30" s="71">
        <v>104400</v>
      </c>
      <c r="E30" s="69">
        <v>104368</v>
      </c>
      <c r="F30" s="124">
        <v>99.97</v>
      </c>
      <c r="G30" s="190">
        <v>100000</v>
      </c>
      <c r="H30" s="4" t="s">
        <v>23</v>
      </c>
      <c r="I30" s="116" t="s">
        <v>23</v>
      </c>
      <c r="J30" s="45"/>
      <c r="K30" s="45"/>
    </row>
    <row r="31" spans="1:11" ht="16.5" customHeight="1">
      <c r="A31" s="43">
        <v>2310</v>
      </c>
      <c r="B31" s="67" t="s">
        <v>99</v>
      </c>
      <c r="C31" s="133">
        <v>7000</v>
      </c>
      <c r="D31" s="71">
        <v>7200</v>
      </c>
      <c r="E31" s="69">
        <v>7168</v>
      </c>
      <c r="F31" s="124">
        <v>99.56</v>
      </c>
      <c r="G31" s="190">
        <v>7200</v>
      </c>
      <c r="H31" s="4"/>
      <c r="I31" s="116" t="s">
        <v>33</v>
      </c>
      <c r="J31" s="45"/>
      <c r="K31" s="45"/>
    </row>
    <row r="32" spans="1:11" ht="16.5" customHeight="1">
      <c r="A32" s="43">
        <v>2321</v>
      </c>
      <c r="B32" s="67" t="s">
        <v>100</v>
      </c>
      <c r="C32" s="133">
        <v>0</v>
      </c>
      <c r="D32" s="71">
        <v>600</v>
      </c>
      <c r="E32" s="69">
        <v>563</v>
      </c>
      <c r="F32" s="124">
        <v>93.83</v>
      </c>
      <c r="G32" s="190">
        <v>0</v>
      </c>
      <c r="H32" s="128" t="s">
        <v>33</v>
      </c>
      <c r="I32" s="182"/>
      <c r="J32" s="45"/>
      <c r="K32" s="45"/>
    </row>
    <row r="33" spans="1:11" ht="16.5" customHeight="1">
      <c r="A33" s="43">
        <v>2341</v>
      </c>
      <c r="B33" s="67" t="s">
        <v>101</v>
      </c>
      <c r="C33" s="136">
        <v>20000</v>
      </c>
      <c r="D33" s="71">
        <v>20000</v>
      </c>
      <c r="E33" s="69">
        <v>20000</v>
      </c>
      <c r="F33" s="124">
        <v>100</v>
      </c>
      <c r="G33" s="190">
        <v>20000</v>
      </c>
      <c r="H33" s="128"/>
      <c r="I33" s="116" t="s">
        <v>46</v>
      </c>
      <c r="J33" s="45"/>
      <c r="K33" s="45"/>
    </row>
    <row r="34" spans="1:11" ht="16.5" customHeight="1">
      <c r="A34" s="43">
        <v>3111</v>
      </c>
      <c r="B34" s="67" t="s">
        <v>102</v>
      </c>
      <c r="C34" s="136">
        <v>400000</v>
      </c>
      <c r="D34" s="71">
        <v>531500</v>
      </c>
      <c r="E34" s="69">
        <v>531302.4</v>
      </c>
      <c r="F34" s="124">
        <v>99.96</v>
      </c>
      <c r="G34" s="190">
        <v>530000</v>
      </c>
      <c r="H34" s="128" t="s">
        <v>46</v>
      </c>
      <c r="I34" s="116" t="s">
        <v>168</v>
      </c>
      <c r="J34" s="45"/>
      <c r="K34" s="45"/>
    </row>
    <row r="35" spans="1:11" ht="16.5" customHeight="1">
      <c r="A35" s="43">
        <v>3313</v>
      </c>
      <c r="B35" s="67" t="s">
        <v>103</v>
      </c>
      <c r="C35" s="134">
        <v>15000</v>
      </c>
      <c r="D35" s="41">
        <v>58000</v>
      </c>
      <c r="E35" s="32">
        <v>57941</v>
      </c>
      <c r="F35" s="124">
        <v>99.9</v>
      </c>
      <c r="G35" s="190">
        <v>20000</v>
      </c>
      <c r="H35" s="115" t="s">
        <v>34</v>
      </c>
      <c r="I35" s="116"/>
      <c r="J35" s="45"/>
      <c r="K35" s="45"/>
    </row>
    <row r="36" spans="1:11" ht="16.5" customHeight="1">
      <c r="A36" s="43">
        <v>3314</v>
      </c>
      <c r="B36" s="67" t="s">
        <v>2</v>
      </c>
      <c r="C36" s="133">
        <v>1000</v>
      </c>
      <c r="D36" s="71">
        <v>1000</v>
      </c>
      <c r="E36" s="69">
        <v>1000</v>
      </c>
      <c r="F36" s="124">
        <v>100</v>
      </c>
      <c r="G36" s="190">
        <v>1000</v>
      </c>
      <c r="H36" s="115"/>
      <c r="I36" s="182"/>
      <c r="J36" s="45"/>
      <c r="K36" s="45"/>
    </row>
    <row r="37" spans="1:11" ht="16.5" customHeight="1">
      <c r="A37" s="43">
        <v>3341</v>
      </c>
      <c r="B37" s="67" t="s">
        <v>3</v>
      </c>
      <c r="C37" s="133">
        <v>4300</v>
      </c>
      <c r="D37" s="71">
        <v>9100</v>
      </c>
      <c r="E37" s="69">
        <v>8949</v>
      </c>
      <c r="F37" s="124">
        <v>98.34</v>
      </c>
      <c r="G37" s="190">
        <v>7000</v>
      </c>
      <c r="H37" s="115"/>
      <c r="I37" s="116" t="s">
        <v>35</v>
      </c>
      <c r="J37" s="45"/>
      <c r="K37" s="45"/>
    </row>
    <row r="38" spans="1:11" ht="16.5" customHeight="1">
      <c r="A38" s="43">
        <v>3392</v>
      </c>
      <c r="B38" s="67" t="s">
        <v>104</v>
      </c>
      <c r="C38" s="133">
        <v>180000</v>
      </c>
      <c r="D38" s="71">
        <v>191300</v>
      </c>
      <c r="E38" s="69">
        <v>158920</v>
      </c>
      <c r="F38" s="124">
        <v>83.07</v>
      </c>
      <c r="G38" s="190">
        <v>160000</v>
      </c>
      <c r="H38" s="115" t="s">
        <v>35</v>
      </c>
      <c r="I38" s="116" t="s">
        <v>37</v>
      </c>
      <c r="J38" s="45"/>
      <c r="K38" s="45"/>
    </row>
    <row r="39" spans="1:11" ht="16.5" customHeight="1">
      <c r="A39" s="43">
        <v>3399</v>
      </c>
      <c r="B39" s="70" t="s">
        <v>105</v>
      </c>
      <c r="C39" s="133">
        <v>16000</v>
      </c>
      <c r="D39" s="71">
        <v>16000</v>
      </c>
      <c r="E39" s="69">
        <v>13670</v>
      </c>
      <c r="F39" s="124">
        <v>85.44</v>
      </c>
      <c r="G39" s="190">
        <v>14000</v>
      </c>
      <c r="H39" s="115" t="s">
        <v>37</v>
      </c>
      <c r="I39" s="116" t="s">
        <v>31</v>
      </c>
      <c r="J39" s="45"/>
      <c r="K39" s="45"/>
    </row>
    <row r="40" spans="1:11" ht="16.5" customHeight="1">
      <c r="A40" s="43">
        <v>3511</v>
      </c>
      <c r="B40" s="67" t="s">
        <v>106</v>
      </c>
      <c r="C40" s="133">
        <v>140000</v>
      </c>
      <c r="D40" s="71">
        <v>141200</v>
      </c>
      <c r="E40" s="69">
        <v>77784</v>
      </c>
      <c r="F40" s="124">
        <v>55.09</v>
      </c>
      <c r="G40" s="190">
        <v>98000</v>
      </c>
      <c r="H40" s="115" t="s">
        <v>31</v>
      </c>
      <c r="I40" s="116" t="s">
        <v>38</v>
      </c>
      <c r="J40" s="45"/>
      <c r="K40" s="45"/>
    </row>
    <row r="41" spans="1:11" ht="16.5" customHeight="1">
      <c r="A41" s="43">
        <v>3612</v>
      </c>
      <c r="B41" s="67" t="s">
        <v>107</v>
      </c>
      <c r="C41" s="133">
        <v>285000</v>
      </c>
      <c r="D41" s="71">
        <v>298200</v>
      </c>
      <c r="E41" s="69">
        <v>298020</v>
      </c>
      <c r="F41" s="124">
        <v>99.94</v>
      </c>
      <c r="G41" s="190">
        <v>300000</v>
      </c>
      <c r="H41" s="115" t="s">
        <v>38</v>
      </c>
      <c r="I41" s="116" t="s">
        <v>39</v>
      </c>
      <c r="J41" s="45"/>
      <c r="K41" s="45"/>
    </row>
    <row r="42" spans="1:11" ht="16.5" customHeight="1">
      <c r="A42" s="43">
        <v>3613</v>
      </c>
      <c r="B42" s="67" t="s">
        <v>108</v>
      </c>
      <c r="C42" s="133">
        <v>230000</v>
      </c>
      <c r="D42" s="68">
        <v>289800</v>
      </c>
      <c r="E42" s="69">
        <v>288756</v>
      </c>
      <c r="F42" s="124">
        <v>99.64</v>
      </c>
      <c r="G42" s="150">
        <v>290000</v>
      </c>
      <c r="H42" s="115" t="s">
        <v>39</v>
      </c>
      <c r="I42" s="116" t="s">
        <v>40</v>
      </c>
      <c r="J42" s="45"/>
      <c r="K42" s="45"/>
    </row>
    <row r="43" spans="1:11" ht="16.5" customHeight="1">
      <c r="A43" s="43">
        <v>3631</v>
      </c>
      <c r="B43" s="67" t="s">
        <v>6</v>
      </c>
      <c r="C43" s="133">
        <v>0</v>
      </c>
      <c r="D43" s="68">
        <v>29200</v>
      </c>
      <c r="E43" s="69">
        <v>29150</v>
      </c>
      <c r="F43" s="124">
        <v>99.83</v>
      </c>
      <c r="G43" s="150">
        <v>0</v>
      </c>
      <c r="H43" s="115" t="s">
        <v>40</v>
      </c>
      <c r="I43" s="116" t="s">
        <v>152</v>
      </c>
      <c r="J43" s="45"/>
      <c r="K43" s="45"/>
    </row>
    <row r="44" spans="1:11" ht="16.5" customHeight="1">
      <c r="A44" s="43">
        <v>3632</v>
      </c>
      <c r="B44" s="67" t="s">
        <v>4</v>
      </c>
      <c r="C44" s="133">
        <v>3000</v>
      </c>
      <c r="D44" s="68">
        <v>8300</v>
      </c>
      <c r="E44" s="69">
        <v>8180</v>
      </c>
      <c r="F44" s="124">
        <v>98.55</v>
      </c>
      <c r="G44" s="150">
        <v>40000</v>
      </c>
      <c r="H44" s="115" t="s">
        <v>25</v>
      </c>
      <c r="I44" s="116" t="s">
        <v>153</v>
      </c>
      <c r="J44" s="45"/>
      <c r="K44" s="45"/>
    </row>
    <row r="45" spans="1:11" ht="16.5" customHeight="1">
      <c r="A45" s="16">
        <v>3639</v>
      </c>
      <c r="B45" s="67" t="s">
        <v>109</v>
      </c>
      <c r="C45" s="133">
        <v>100000</v>
      </c>
      <c r="D45" s="68">
        <v>157100</v>
      </c>
      <c r="E45" s="69">
        <v>156881.4</v>
      </c>
      <c r="F45" s="124">
        <v>99.86</v>
      </c>
      <c r="G45" s="150">
        <v>100000</v>
      </c>
      <c r="H45" s="115"/>
      <c r="I45" s="116" t="s">
        <v>47</v>
      </c>
      <c r="J45" s="45"/>
      <c r="K45" s="45"/>
    </row>
    <row r="46" spans="1:11" ht="16.5" customHeight="1">
      <c r="A46" s="16">
        <v>3723</v>
      </c>
      <c r="B46" s="67" t="s">
        <v>110</v>
      </c>
      <c r="C46" s="133">
        <v>190000</v>
      </c>
      <c r="D46" s="68">
        <v>190100</v>
      </c>
      <c r="E46" s="69">
        <v>186422.7</v>
      </c>
      <c r="F46" s="124">
        <v>98.07</v>
      </c>
      <c r="G46" s="150">
        <v>180000</v>
      </c>
      <c r="H46" s="115" t="s">
        <v>47</v>
      </c>
      <c r="I46" s="116" t="s">
        <v>70</v>
      </c>
      <c r="J46" s="45"/>
      <c r="K46" s="45"/>
    </row>
    <row r="47" spans="1:11" ht="16.5" customHeight="1">
      <c r="A47" s="16">
        <v>6171</v>
      </c>
      <c r="B47" s="67" t="s">
        <v>111</v>
      </c>
      <c r="C47" s="133">
        <v>17000</v>
      </c>
      <c r="D47" s="68">
        <v>63400</v>
      </c>
      <c r="E47" s="69">
        <v>48737</v>
      </c>
      <c r="F47" s="124">
        <v>76.87</v>
      </c>
      <c r="G47" s="150">
        <v>40000</v>
      </c>
      <c r="H47" s="115" t="s">
        <v>49</v>
      </c>
      <c r="I47" s="116" t="s">
        <v>155</v>
      </c>
      <c r="J47" s="45"/>
      <c r="K47" s="45"/>
    </row>
    <row r="48" spans="1:11" ht="15.75" customHeight="1">
      <c r="A48" s="43">
        <v>6310</v>
      </c>
      <c r="B48" s="67" t="s">
        <v>112</v>
      </c>
      <c r="C48" s="133">
        <v>140000</v>
      </c>
      <c r="D48" s="68">
        <v>205300</v>
      </c>
      <c r="E48" s="69">
        <v>205057.73</v>
      </c>
      <c r="F48" s="124">
        <v>99.88</v>
      </c>
      <c r="G48" s="150">
        <v>2000</v>
      </c>
      <c r="H48" s="115" t="s">
        <v>36</v>
      </c>
      <c r="I48" s="116" t="s">
        <v>161</v>
      </c>
      <c r="J48" s="45"/>
      <c r="K48" s="45"/>
    </row>
    <row r="49" spans="1:11" ht="14.25" customHeight="1">
      <c r="A49" s="16">
        <v>6402</v>
      </c>
      <c r="B49" s="67" t="s">
        <v>19</v>
      </c>
      <c r="C49" s="134">
        <v>1500</v>
      </c>
      <c r="D49" s="68">
        <v>3400</v>
      </c>
      <c r="E49" s="69">
        <v>1888</v>
      </c>
      <c r="F49" s="124">
        <v>55.53</v>
      </c>
      <c r="G49" s="150">
        <v>12091</v>
      </c>
      <c r="H49" s="115" t="s">
        <v>22</v>
      </c>
      <c r="I49" s="116" t="s">
        <v>24</v>
      </c>
      <c r="J49" s="45"/>
      <c r="K49" s="45"/>
    </row>
    <row r="50" spans="1:11" ht="16.5" customHeight="1" thickBot="1">
      <c r="A50" s="24"/>
      <c r="B50" s="72"/>
      <c r="C50" s="137"/>
      <c r="D50" s="73"/>
      <c r="E50" s="74"/>
      <c r="F50" s="124"/>
      <c r="H50" s="115" t="s">
        <v>24</v>
      </c>
      <c r="J50" s="45"/>
      <c r="K50" s="45"/>
    </row>
    <row r="51" spans="1:11" ht="24.75" customHeight="1" thickBot="1">
      <c r="A51" s="201"/>
      <c r="B51" s="215" t="s">
        <v>50</v>
      </c>
      <c r="C51" s="181">
        <f>SUM(C5:C50)</f>
        <v>23594700</v>
      </c>
      <c r="D51" s="181">
        <f>SUM(D5:D50)</f>
        <v>28613200</v>
      </c>
      <c r="E51" s="177">
        <f>SUM(E5:E50)</f>
        <v>28364404.609999996</v>
      </c>
      <c r="F51" s="178">
        <f>E51/D51*100</f>
        <v>99.13048736247605</v>
      </c>
      <c r="G51" s="179">
        <f>SUM(G5:G50)</f>
        <v>19082131</v>
      </c>
      <c r="I51" s="45"/>
      <c r="J51" s="45"/>
      <c r="K51" s="45"/>
    </row>
    <row r="52" spans="1:11" ht="11.25" customHeight="1">
      <c r="A52" s="182"/>
      <c r="B52" s="185"/>
      <c r="C52" s="183"/>
      <c r="D52" s="183"/>
      <c r="E52" s="171"/>
      <c r="F52" s="37"/>
      <c r="G52" s="180"/>
      <c r="I52" s="45"/>
      <c r="J52" s="45"/>
      <c r="K52" s="45"/>
    </row>
    <row r="53" spans="1:11" ht="12" customHeight="1">
      <c r="A53" s="201"/>
      <c r="B53" s="213" t="s">
        <v>179</v>
      </c>
      <c r="C53" s="202"/>
      <c r="D53" s="40"/>
      <c r="E53" s="34"/>
      <c r="F53" s="37"/>
      <c r="I53" s="45"/>
      <c r="J53" s="45"/>
      <c r="K53" s="45"/>
    </row>
    <row r="54" spans="1:11" ht="12.75">
      <c r="A54" s="201"/>
      <c r="B54" s="213" t="s">
        <v>180</v>
      </c>
      <c r="C54" s="69"/>
      <c r="D54" s="40"/>
      <c r="E54" s="34"/>
      <c r="F54" s="37"/>
      <c r="I54" s="45"/>
      <c r="J54" s="45"/>
      <c r="K54" s="45"/>
    </row>
    <row r="55" spans="1:6" ht="12.75">
      <c r="A55" s="201"/>
      <c r="B55" s="116" t="s">
        <v>181</v>
      </c>
      <c r="C55" s="69"/>
      <c r="D55" s="40"/>
      <c r="E55" s="34"/>
      <c r="F55" s="37"/>
    </row>
    <row r="56" spans="2:6" ht="12.75">
      <c r="B56" s="182"/>
      <c r="C56" s="34"/>
      <c r="D56" s="34"/>
      <c r="E56" s="34"/>
      <c r="F56" s="37"/>
    </row>
    <row r="57" spans="4:6" ht="12.75">
      <c r="D57" s="34"/>
      <c r="E57" s="34"/>
      <c r="F57" s="37"/>
    </row>
    <row r="58" spans="4:6" ht="12.75">
      <c r="D58" s="34"/>
      <c r="E58" s="34"/>
      <c r="F58" s="37"/>
    </row>
    <row r="59" spans="2:6" ht="12.75">
      <c r="B59" s="4"/>
      <c r="C59" s="34"/>
      <c r="D59" s="34"/>
      <c r="E59" s="34"/>
      <c r="F59" s="37"/>
    </row>
    <row r="60" spans="2:6" ht="12.75">
      <c r="B60" s="4"/>
      <c r="C60" s="34"/>
      <c r="D60" s="34"/>
      <c r="E60" s="34"/>
      <c r="F60" s="37"/>
    </row>
    <row r="61" spans="2:6" ht="12.75">
      <c r="B61" s="4"/>
      <c r="C61" s="34"/>
      <c r="D61" s="34"/>
      <c r="E61" s="34"/>
      <c r="F61" s="37"/>
    </row>
    <row r="62" spans="2:6" ht="12.75">
      <c r="B62" s="4"/>
      <c r="C62" s="34"/>
      <c r="D62" s="34"/>
      <c r="E62" s="34"/>
      <c r="F62" s="37"/>
    </row>
    <row r="63" spans="2:6" ht="12.75">
      <c r="B63" s="4"/>
      <c r="C63" s="34"/>
      <c r="D63" s="34"/>
      <c r="E63" s="34"/>
      <c r="F63" s="37"/>
    </row>
    <row r="64" spans="2:6" ht="12.75">
      <c r="B64" s="4"/>
      <c r="C64" s="34"/>
      <c r="D64" s="34"/>
      <c r="E64" s="34"/>
      <c r="F64" s="37"/>
    </row>
    <row r="65" spans="2:6" ht="12.75">
      <c r="B65" s="4"/>
      <c r="C65" s="34"/>
      <c r="D65" s="34"/>
      <c r="E65" s="34"/>
      <c r="F65" s="37"/>
    </row>
    <row r="66" spans="2:6" ht="12.75">
      <c r="B66" s="4"/>
      <c r="C66" s="34"/>
      <c r="D66" s="34"/>
      <c r="E66" s="34"/>
      <c r="F66" s="37"/>
    </row>
    <row r="67" spans="2:6" ht="12.75">
      <c r="B67" s="4"/>
      <c r="C67" s="34"/>
      <c r="D67" s="34"/>
      <c r="E67" s="34"/>
      <c r="F67" s="37"/>
    </row>
    <row r="68" spans="2:6" ht="12.75">
      <c r="B68" s="4"/>
      <c r="C68" s="34"/>
      <c r="D68" s="34"/>
      <c r="E68" s="34"/>
      <c r="F68" s="37"/>
    </row>
    <row r="69" spans="2:6" ht="12.75">
      <c r="B69" s="4"/>
      <c r="C69" s="34"/>
      <c r="D69" s="34"/>
      <c r="E69" s="34"/>
      <c r="F69" s="37"/>
    </row>
    <row r="70" spans="2:6" ht="12.75">
      <c r="B70" s="4"/>
      <c r="C70" s="34"/>
      <c r="D70" s="34"/>
      <c r="E70" s="34"/>
      <c r="F70" s="37"/>
    </row>
    <row r="71" spans="2:6" ht="12.75">
      <c r="B71" s="4"/>
      <c r="C71" s="34"/>
      <c r="D71" s="34"/>
      <c r="E71" s="34"/>
      <c r="F71" s="37"/>
    </row>
    <row r="72" spans="2:6" ht="12.75">
      <c r="B72" s="4"/>
      <c r="C72" s="34"/>
      <c r="D72" s="34"/>
      <c r="E72" s="34"/>
      <c r="F72" s="37"/>
    </row>
    <row r="73" spans="2:6" ht="12.75">
      <c r="B73" s="4"/>
      <c r="C73" s="34"/>
      <c r="D73" s="34"/>
      <c r="E73" s="34"/>
      <c r="F73" s="37"/>
    </row>
    <row r="74" spans="2:6" ht="12.75">
      <c r="B74" s="4"/>
      <c r="C74" s="34"/>
      <c r="D74" s="34"/>
      <c r="E74" s="34"/>
      <c r="F74" s="37"/>
    </row>
    <row r="75" spans="2:6" ht="12.75">
      <c r="B75" s="4"/>
      <c r="C75" s="34"/>
      <c r="D75" s="34"/>
      <c r="E75" s="34"/>
      <c r="F75" s="37"/>
    </row>
    <row r="76" spans="2:6" ht="12.75">
      <c r="B76" s="4"/>
      <c r="C76" s="34"/>
      <c r="D76" s="34"/>
      <c r="E76" s="34"/>
      <c r="F76" s="37"/>
    </row>
    <row r="77" spans="2:6" ht="12.75">
      <c r="B77" s="4"/>
      <c r="C77" s="34"/>
      <c r="D77" s="34"/>
      <c r="E77" s="34"/>
      <c r="F77" s="37"/>
    </row>
    <row r="78" spans="2:6" ht="12.75">
      <c r="B78" s="4"/>
      <c r="C78" s="34"/>
      <c r="D78" s="34"/>
      <c r="E78" s="34"/>
      <c r="F78" s="37"/>
    </row>
    <row r="79" spans="2:6" ht="12.75">
      <c r="B79" s="4"/>
      <c r="C79" s="34"/>
      <c r="D79" s="34"/>
      <c r="E79" s="34"/>
      <c r="F79" s="37"/>
    </row>
    <row r="80" spans="2:6" ht="12.75">
      <c r="B80" s="4"/>
      <c r="C80" s="34"/>
      <c r="D80" s="34"/>
      <c r="E80" s="34"/>
      <c r="F80" s="37"/>
    </row>
    <row r="81" spans="2:6" ht="12.75">
      <c r="B81" s="4"/>
      <c r="C81" s="34"/>
      <c r="D81" s="34"/>
      <c r="E81" s="34"/>
      <c r="F81" s="37"/>
    </row>
    <row r="82" spans="2:6" ht="12.75">
      <c r="B82" s="4"/>
      <c r="C82" s="34"/>
      <c r="D82" s="34"/>
      <c r="E82" s="34"/>
      <c r="F82" s="37"/>
    </row>
    <row r="83" spans="2:6" ht="12.75">
      <c r="B83" s="4"/>
      <c r="C83" s="34"/>
      <c r="D83" s="34"/>
      <c r="E83" s="34"/>
      <c r="F83" s="37"/>
    </row>
    <row r="84" spans="2:6" ht="12.75">
      <c r="B84" s="4"/>
      <c r="C84" s="34"/>
      <c r="D84" s="34"/>
      <c r="E84" s="34"/>
      <c r="F84" s="37"/>
    </row>
    <row r="85" spans="2:6" ht="12.75">
      <c r="B85" s="4"/>
      <c r="C85" s="34"/>
      <c r="D85" s="34"/>
      <c r="E85" s="34"/>
      <c r="F85" s="37"/>
    </row>
    <row r="86" spans="2:6" ht="12.75">
      <c r="B86" s="4"/>
      <c r="C86" s="34"/>
      <c r="D86" s="34"/>
      <c r="E86" s="34"/>
      <c r="F86" s="37"/>
    </row>
    <row r="87" spans="2:6" ht="12.75">
      <c r="B87" s="4"/>
      <c r="C87" s="34"/>
      <c r="D87" s="34"/>
      <c r="E87" s="34"/>
      <c r="F87" s="37"/>
    </row>
    <row r="88" spans="2:6" ht="12.75">
      <c r="B88" s="4"/>
      <c r="C88" s="34"/>
      <c r="D88" s="34"/>
      <c r="E88" s="34"/>
      <c r="F88" s="37"/>
    </row>
    <row r="89" spans="2:6" ht="12.75">
      <c r="B89" s="4"/>
      <c r="C89" s="34"/>
      <c r="D89" s="34"/>
      <c r="E89" s="34"/>
      <c r="F89" s="37"/>
    </row>
    <row r="90" spans="2:6" ht="12.75">
      <c r="B90" s="4"/>
      <c r="C90" s="34"/>
      <c r="D90" s="34"/>
      <c r="E90" s="34"/>
      <c r="F90" s="37"/>
    </row>
    <row r="91" spans="2:6" ht="12.75">
      <c r="B91" s="4"/>
      <c r="C91" s="34"/>
      <c r="D91" s="34"/>
      <c r="E91" s="34"/>
      <c r="F91" s="37"/>
    </row>
    <row r="92" spans="2:6" ht="12.75">
      <c r="B92" s="4"/>
      <c r="C92" s="34"/>
      <c r="D92" s="34"/>
      <c r="E92" s="34"/>
      <c r="F92" s="37"/>
    </row>
    <row r="93" spans="2:6" ht="20.25">
      <c r="B93" s="10"/>
      <c r="C93" s="34"/>
      <c r="D93" s="34"/>
      <c r="E93" s="34"/>
      <c r="F93" s="37"/>
    </row>
    <row r="94" spans="2:6" ht="12.75">
      <c r="B94" s="5"/>
      <c r="C94" s="33"/>
      <c r="D94" s="33"/>
      <c r="E94" s="33"/>
      <c r="F94" s="38"/>
    </row>
    <row r="95" spans="2:6" ht="12.75">
      <c r="B95" s="5"/>
      <c r="C95" s="33"/>
      <c r="D95" s="33"/>
      <c r="E95" s="33"/>
      <c r="F95" s="39"/>
    </row>
    <row r="96" spans="2:6" ht="14.25">
      <c r="B96" s="4"/>
      <c r="C96" s="34"/>
      <c r="D96" s="34"/>
      <c r="E96" s="34"/>
      <c r="F96" s="29"/>
    </row>
    <row r="105" spans="2:5" ht="15">
      <c r="B105" s="2"/>
      <c r="E105" s="30"/>
    </row>
    <row r="151" spans="2:5" ht="29.25" customHeight="1">
      <c r="B151" s="15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2:5" ht="12.75">
      <c r="B176" s="4"/>
      <c r="C176" s="34"/>
      <c r="D176" s="34"/>
      <c r="E176" s="34"/>
    </row>
    <row r="177" spans="2:5" ht="12.75">
      <c r="B177" s="4"/>
      <c r="C177" s="34"/>
      <c r="D177" s="34"/>
      <c r="E177" s="34"/>
    </row>
  </sheetData>
  <sheetProtection/>
  <mergeCells count="4">
    <mergeCell ref="G1:H1"/>
    <mergeCell ref="B1:F1"/>
    <mergeCell ref="C3:D3"/>
    <mergeCell ref="E3:F3"/>
  </mergeCells>
  <printOptions horizontalCentered="1"/>
  <pageMargins left="0.27" right="0.19" top="0.66" bottom="0.24" header="0.36" footer="0.2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zoomScaleSheetLayoutView="115" zoomScalePageLayoutView="0" workbookViewId="0" topLeftCell="A22">
      <selection activeCell="H58" sqref="H58"/>
    </sheetView>
  </sheetViews>
  <sheetFormatPr defaultColWidth="9.00390625" defaultRowHeight="12.75"/>
  <cols>
    <col min="1" max="1" width="4.75390625" style="1" customWidth="1"/>
    <col min="2" max="2" width="33.00390625" style="1" customWidth="1"/>
    <col min="3" max="3" width="12.75390625" style="32" bestFit="1" customWidth="1"/>
    <col min="4" max="4" width="14.00390625" style="32" bestFit="1" customWidth="1"/>
    <col min="5" max="5" width="14.25390625" style="32" bestFit="1" customWidth="1"/>
    <col min="6" max="6" width="7.125" style="1" customWidth="1"/>
    <col min="7" max="7" width="11.875" style="1" bestFit="1" customWidth="1"/>
    <col min="8" max="8" width="27.25390625" style="1" customWidth="1"/>
    <col min="9" max="9" width="0.12890625" style="1" hidden="1" customWidth="1"/>
    <col min="10" max="16384" width="9.125" style="1" customWidth="1"/>
  </cols>
  <sheetData>
    <row r="1" spans="1:7" ht="23.25" customHeight="1" thickBot="1">
      <c r="A1" s="20"/>
      <c r="B1" s="222" t="s">
        <v>145</v>
      </c>
      <c r="C1" s="223"/>
      <c r="D1" s="223"/>
      <c r="E1" s="223"/>
      <c r="F1" s="232"/>
      <c r="G1" s="49">
        <v>2015</v>
      </c>
    </row>
    <row r="2" spans="1:8" ht="25.5" customHeight="1" thickBot="1">
      <c r="A2" s="20"/>
      <c r="B2" s="28" t="s">
        <v>5</v>
      </c>
      <c r="C2" s="228" t="s">
        <v>1</v>
      </c>
      <c r="D2" s="229"/>
      <c r="E2" s="230" t="s">
        <v>8</v>
      </c>
      <c r="F2" s="231"/>
      <c r="G2" s="189" t="s">
        <v>44</v>
      </c>
      <c r="H2" s="4"/>
    </row>
    <row r="3" spans="1:8" ht="16.5" customHeight="1" thickBot="1">
      <c r="A3" s="25" t="s">
        <v>12</v>
      </c>
      <c r="B3" s="19"/>
      <c r="C3" s="47" t="s">
        <v>20</v>
      </c>
      <c r="D3" s="35" t="s">
        <v>10</v>
      </c>
      <c r="E3" s="31" t="s">
        <v>9</v>
      </c>
      <c r="F3" s="48" t="s">
        <v>0</v>
      </c>
      <c r="G3" s="130"/>
      <c r="H3" s="4"/>
    </row>
    <row r="4" spans="1:9" ht="16.5" customHeight="1" thickBot="1">
      <c r="A4" s="147">
        <v>1019</v>
      </c>
      <c r="B4" s="144" t="s">
        <v>114</v>
      </c>
      <c r="C4" s="138">
        <v>20000</v>
      </c>
      <c r="D4" s="75">
        <v>32000</v>
      </c>
      <c r="E4" s="119">
        <v>32000</v>
      </c>
      <c r="F4" s="129">
        <v>100</v>
      </c>
      <c r="G4" s="198">
        <v>20000</v>
      </c>
      <c r="H4" s="117" t="s">
        <v>51</v>
      </c>
      <c r="I4" s="116"/>
    </row>
    <row r="5" spans="1:9" ht="16.5" customHeight="1" thickBot="1">
      <c r="A5" s="147">
        <v>1099</v>
      </c>
      <c r="B5" s="144" t="s">
        <v>115</v>
      </c>
      <c r="C5" s="138">
        <v>8000</v>
      </c>
      <c r="D5" s="75">
        <v>8000</v>
      </c>
      <c r="E5" s="46">
        <v>8000</v>
      </c>
      <c r="F5" s="129">
        <v>100</v>
      </c>
      <c r="G5" s="198">
        <v>8000</v>
      </c>
      <c r="H5" s="117" t="s">
        <v>52</v>
      </c>
      <c r="I5" s="116"/>
    </row>
    <row r="6" spans="1:9" ht="16.5" customHeight="1" thickBot="1">
      <c r="A6" s="24">
        <v>2212</v>
      </c>
      <c r="B6" s="145" t="s">
        <v>116</v>
      </c>
      <c r="C6" s="139">
        <v>60000</v>
      </c>
      <c r="D6" s="76">
        <v>60000</v>
      </c>
      <c r="E6" s="40">
        <v>1663.75</v>
      </c>
      <c r="F6" s="129">
        <v>2.77</v>
      </c>
      <c r="G6" s="198">
        <v>140000</v>
      </c>
      <c r="H6" s="184" t="s">
        <v>164</v>
      </c>
      <c r="I6" s="116"/>
    </row>
    <row r="7" spans="1:9" ht="16.5" customHeight="1" thickBot="1">
      <c r="A7" s="24">
        <v>2219</v>
      </c>
      <c r="B7" s="145" t="s">
        <v>159</v>
      </c>
      <c r="C7" s="140">
        <v>100000</v>
      </c>
      <c r="D7" s="77">
        <v>100000</v>
      </c>
      <c r="E7" s="40">
        <v>20268.7</v>
      </c>
      <c r="F7" s="129">
        <v>20.27</v>
      </c>
      <c r="G7" s="199">
        <v>1000000</v>
      </c>
      <c r="H7" s="117" t="s">
        <v>163</v>
      </c>
      <c r="I7" s="116"/>
    </row>
    <row r="8" spans="1:9" ht="16.5" customHeight="1" thickBot="1">
      <c r="A8" s="148">
        <v>2221</v>
      </c>
      <c r="B8" s="145" t="s">
        <v>117</v>
      </c>
      <c r="C8" s="140">
        <v>75200</v>
      </c>
      <c r="D8" s="78">
        <v>75200</v>
      </c>
      <c r="E8" s="40">
        <v>75150</v>
      </c>
      <c r="F8" s="129">
        <v>99.93</v>
      </c>
      <c r="G8" s="198">
        <v>75000</v>
      </c>
      <c r="H8" s="117" t="s">
        <v>72</v>
      </c>
      <c r="I8" s="116"/>
    </row>
    <row r="9" spans="1:9" ht="16.5" customHeight="1" thickBot="1">
      <c r="A9" s="148">
        <v>2310</v>
      </c>
      <c r="B9" s="145" t="s">
        <v>118</v>
      </c>
      <c r="C9" s="140">
        <v>7000</v>
      </c>
      <c r="D9" s="78">
        <v>8300</v>
      </c>
      <c r="E9" s="40">
        <v>8211</v>
      </c>
      <c r="F9" s="129">
        <v>98.93</v>
      </c>
      <c r="G9" s="198">
        <v>8000</v>
      </c>
      <c r="H9" s="117" t="s">
        <v>53</v>
      </c>
      <c r="I9" s="116"/>
    </row>
    <row r="10" spans="1:9" ht="16.5" customHeight="1" thickBot="1">
      <c r="A10" s="148">
        <v>2341</v>
      </c>
      <c r="B10" s="145" t="s">
        <v>119</v>
      </c>
      <c r="C10" s="140">
        <v>45000</v>
      </c>
      <c r="D10" s="78">
        <v>45000</v>
      </c>
      <c r="E10" s="40">
        <v>41904</v>
      </c>
      <c r="F10" s="129">
        <v>93.12</v>
      </c>
      <c r="G10" s="198">
        <v>45000</v>
      </c>
      <c r="H10" s="118" t="s">
        <v>75</v>
      </c>
      <c r="I10" s="116"/>
    </row>
    <row r="11" spans="1:9" ht="16.5" customHeight="1" thickBot="1">
      <c r="A11" s="148">
        <v>3111</v>
      </c>
      <c r="B11" s="145" t="s">
        <v>120</v>
      </c>
      <c r="C11" s="140">
        <v>416000</v>
      </c>
      <c r="D11" s="78">
        <v>741600</v>
      </c>
      <c r="E11" s="40">
        <v>707628.59</v>
      </c>
      <c r="F11" s="129">
        <v>95.42</v>
      </c>
      <c r="G11" s="199">
        <v>450000</v>
      </c>
      <c r="H11" s="118" t="s">
        <v>182</v>
      </c>
      <c r="I11" s="116"/>
    </row>
    <row r="12" spans="1:9" ht="16.5" customHeight="1" thickBot="1">
      <c r="A12" s="148">
        <v>3113</v>
      </c>
      <c r="B12" s="146" t="s">
        <v>121</v>
      </c>
      <c r="C12" s="140">
        <v>60000</v>
      </c>
      <c r="D12" s="78">
        <v>60000</v>
      </c>
      <c r="E12" s="40">
        <v>15973</v>
      </c>
      <c r="F12" s="129">
        <v>26.62</v>
      </c>
      <c r="G12" s="199">
        <v>17000</v>
      </c>
      <c r="H12" s="118" t="s">
        <v>170</v>
      </c>
      <c r="I12" s="116"/>
    </row>
    <row r="13" spans="1:9" ht="16.5" customHeight="1" thickBot="1">
      <c r="A13" s="148">
        <v>3119</v>
      </c>
      <c r="B13" s="145" t="s">
        <v>166</v>
      </c>
      <c r="C13" s="140">
        <v>2160000</v>
      </c>
      <c r="D13" s="78">
        <v>2600400</v>
      </c>
      <c r="E13" s="40">
        <v>2600375</v>
      </c>
      <c r="F13" s="129">
        <v>100</v>
      </c>
      <c r="G13" s="199">
        <v>2790000</v>
      </c>
      <c r="H13" s="209" t="s">
        <v>183</v>
      </c>
      <c r="I13" s="116"/>
    </row>
    <row r="14" spans="1:9" ht="16.5" customHeight="1" thickBot="1">
      <c r="A14" s="148">
        <v>3313</v>
      </c>
      <c r="B14" s="145" t="s">
        <v>122</v>
      </c>
      <c r="C14" s="140">
        <v>25000</v>
      </c>
      <c r="D14" s="78">
        <v>58300</v>
      </c>
      <c r="E14" s="40">
        <v>61804</v>
      </c>
      <c r="F14" s="129">
        <v>106.01</v>
      </c>
      <c r="G14" s="198">
        <v>50000</v>
      </c>
      <c r="H14" s="118"/>
      <c r="I14" s="116"/>
    </row>
    <row r="15" spans="1:9" ht="16.5" customHeight="1" thickBot="1">
      <c r="A15" s="148">
        <v>3314</v>
      </c>
      <c r="B15" s="145" t="s">
        <v>2</v>
      </c>
      <c r="C15" s="140">
        <v>100000</v>
      </c>
      <c r="D15" s="78">
        <v>104200</v>
      </c>
      <c r="E15" s="40">
        <v>95834.57</v>
      </c>
      <c r="F15" s="129">
        <v>91.97</v>
      </c>
      <c r="G15" s="198">
        <v>100000</v>
      </c>
      <c r="H15" s="118" t="s">
        <v>54</v>
      </c>
      <c r="I15" s="116"/>
    </row>
    <row r="16" spans="1:9" ht="16.5" customHeight="1" thickBot="1">
      <c r="A16" s="24">
        <v>3319</v>
      </c>
      <c r="B16" s="145" t="s">
        <v>123</v>
      </c>
      <c r="C16" s="140">
        <v>50000</v>
      </c>
      <c r="D16" s="78">
        <v>50000</v>
      </c>
      <c r="E16" s="40">
        <v>15771</v>
      </c>
      <c r="F16" s="129">
        <v>31.54</v>
      </c>
      <c r="G16" s="198">
        <v>50000</v>
      </c>
      <c r="H16" s="118" t="s">
        <v>55</v>
      </c>
      <c r="I16" s="116"/>
    </row>
    <row r="17" spans="1:9" ht="16.5" customHeight="1" thickBot="1">
      <c r="A17" s="148">
        <v>3326</v>
      </c>
      <c r="B17" s="145" t="s">
        <v>124</v>
      </c>
      <c r="C17" s="140">
        <v>3000</v>
      </c>
      <c r="D17" s="78">
        <v>3000</v>
      </c>
      <c r="E17" s="40">
        <v>0</v>
      </c>
      <c r="F17" s="129">
        <v>0</v>
      </c>
      <c r="G17" s="198">
        <v>130000</v>
      </c>
      <c r="H17" s="118" t="s">
        <v>171</v>
      </c>
      <c r="I17" s="116"/>
    </row>
    <row r="18" spans="1:9" ht="16.5" customHeight="1" thickBot="1">
      <c r="A18" s="24">
        <v>3330</v>
      </c>
      <c r="B18" s="145" t="s">
        <v>125</v>
      </c>
      <c r="C18" s="140">
        <v>10000</v>
      </c>
      <c r="D18" s="78">
        <v>10000</v>
      </c>
      <c r="E18" s="40">
        <v>7654</v>
      </c>
      <c r="F18" s="129">
        <v>76.54</v>
      </c>
      <c r="G18" s="198">
        <v>0</v>
      </c>
      <c r="H18" s="118" t="s">
        <v>64</v>
      </c>
      <c r="I18" s="116"/>
    </row>
    <row r="19" spans="1:9" ht="16.5" customHeight="1" thickBot="1">
      <c r="A19" s="24">
        <v>3341</v>
      </c>
      <c r="B19" s="145" t="s">
        <v>3</v>
      </c>
      <c r="C19" s="140">
        <v>40000</v>
      </c>
      <c r="D19" s="78">
        <v>40000</v>
      </c>
      <c r="E19" s="40">
        <v>14491</v>
      </c>
      <c r="F19" s="129">
        <v>36.23</v>
      </c>
      <c r="G19" s="199">
        <v>90000</v>
      </c>
      <c r="H19" s="118" t="s">
        <v>172</v>
      </c>
      <c r="I19" s="116"/>
    </row>
    <row r="20" spans="1:9" ht="16.5" customHeight="1" thickBot="1">
      <c r="A20" s="24">
        <v>3349</v>
      </c>
      <c r="B20" s="145" t="s">
        <v>126</v>
      </c>
      <c r="C20" s="140">
        <v>90000</v>
      </c>
      <c r="D20" s="78">
        <v>96700</v>
      </c>
      <c r="E20" s="40">
        <v>94516</v>
      </c>
      <c r="F20" s="129">
        <v>97.74</v>
      </c>
      <c r="G20" s="198">
        <v>100000</v>
      </c>
      <c r="H20" s="118" t="s">
        <v>73</v>
      </c>
      <c r="I20" s="116"/>
    </row>
    <row r="21" spans="1:9" ht="16.5" customHeight="1" thickBot="1">
      <c r="A21" s="148">
        <v>3392</v>
      </c>
      <c r="B21" s="146" t="s">
        <v>127</v>
      </c>
      <c r="C21" s="140">
        <v>400000</v>
      </c>
      <c r="D21" s="78">
        <v>402700</v>
      </c>
      <c r="E21" s="40">
        <v>321933.06</v>
      </c>
      <c r="F21" s="129">
        <v>79.94</v>
      </c>
      <c r="G21" s="198">
        <v>350000</v>
      </c>
      <c r="H21" s="118" t="s">
        <v>173</v>
      </c>
      <c r="I21" s="116"/>
    </row>
    <row r="22" spans="1:9" ht="16.5" customHeight="1" thickBot="1">
      <c r="A22" s="24">
        <v>3399</v>
      </c>
      <c r="B22" s="145" t="s">
        <v>128</v>
      </c>
      <c r="C22" s="140">
        <v>90000</v>
      </c>
      <c r="D22" s="78">
        <v>95400</v>
      </c>
      <c r="E22" s="40">
        <v>80940</v>
      </c>
      <c r="F22" s="129">
        <v>84.99</v>
      </c>
      <c r="G22" s="198">
        <v>90000</v>
      </c>
      <c r="H22" s="118" t="s">
        <v>56</v>
      </c>
      <c r="I22" s="116"/>
    </row>
    <row r="23" spans="1:9" ht="16.5" customHeight="1" thickBot="1">
      <c r="A23" s="148">
        <v>3419</v>
      </c>
      <c r="B23" s="145" t="s">
        <v>129</v>
      </c>
      <c r="C23" s="140">
        <v>75000</v>
      </c>
      <c r="D23" s="78">
        <v>75000</v>
      </c>
      <c r="E23" s="40">
        <v>48556</v>
      </c>
      <c r="F23" s="129">
        <v>64.74</v>
      </c>
      <c r="G23" s="198">
        <v>75000</v>
      </c>
      <c r="H23" s="117" t="s">
        <v>57</v>
      </c>
      <c r="I23" s="116"/>
    </row>
    <row r="24" spans="1:9" ht="16.5" customHeight="1" thickBot="1">
      <c r="A24" s="24">
        <v>3421</v>
      </c>
      <c r="B24" s="145" t="s">
        <v>130</v>
      </c>
      <c r="C24" s="140">
        <v>160000</v>
      </c>
      <c r="D24" s="78">
        <v>310000</v>
      </c>
      <c r="E24" s="40">
        <v>5000</v>
      </c>
      <c r="F24" s="129">
        <v>1.61</v>
      </c>
      <c r="G24" s="198">
        <v>10000</v>
      </c>
      <c r="H24" s="118" t="s">
        <v>67</v>
      </c>
      <c r="I24" s="116"/>
    </row>
    <row r="25" spans="1:9" ht="16.5" customHeight="1" thickBot="1">
      <c r="A25" s="148">
        <v>3511</v>
      </c>
      <c r="B25" s="145" t="s">
        <v>106</v>
      </c>
      <c r="C25" s="140">
        <v>250000</v>
      </c>
      <c r="D25" s="78">
        <v>250000</v>
      </c>
      <c r="E25" s="40">
        <v>130141.2</v>
      </c>
      <c r="F25" s="129">
        <v>52.06</v>
      </c>
      <c r="G25" s="198">
        <v>850000</v>
      </c>
      <c r="H25" s="118" t="s">
        <v>184</v>
      </c>
      <c r="I25" s="116"/>
    </row>
    <row r="26" spans="1:9" ht="16.5" customHeight="1" thickBot="1">
      <c r="A26" s="148">
        <v>3612</v>
      </c>
      <c r="B26" s="145" t="s">
        <v>107</v>
      </c>
      <c r="C26" s="140">
        <v>70000</v>
      </c>
      <c r="D26" s="78">
        <v>70500</v>
      </c>
      <c r="E26" s="40">
        <v>31448</v>
      </c>
      <c r="F26" s="129">
        <v>44.61</v>
      </c>
      <c r="G26" s="198">
        <v>480000</v>
      </c>
      <c r="H26" s="117" t="s">
        <v>174</v>
      </c>
      <c r="I26" s="116"/>
    </row>
    <row r="27" spans="1:9" ht="16.5" customHeight="1" thickBot="1">
      <c r="A27" s="148">
        <v>3613</v>
      </c>
      <c r="B27" s="146" t="s">
        <v>131</v>
      </c>
      <c r="C27" s="140">
        <v>160000</v>
      </c>
      <c r="D27" s="78">
        <v>162100</v>
      </c>
      <c r="E27" s="40">
        <v>132383.94</v>
      </c>
      <c r="F27" s="129">
        <v>81.67</v>
      </c>
      <c r="G27" s="198">
        <v>150000</v>
      </c>
      <c r="H27" s="117" t="s">
        <v>58</v>
      </c>
      <c r="I27" s="116"/>
    </row>
    <row r="28" spans="1:9" ht="16.5" customHeight="1" thickBot="1">
      <c r="A28" s="149">
        <v>3631</v>
      </c>
      <c r="B28" s="146" t="s">
        <v>6</v>
      </c>
      <c r="C28" s="140">
        <v>270000</v>
      </c>
      <c r="D28" s="78">
        <v>270000</v>
      </c>
      <c r="E28" s="40">
        <v>243509</v>
      </c>
      <c r="F28" s="129">
        <v>90.19</v>
      </c>
      <c r="G28" s="198">
        <v>270000</v>
      </c>
      <c r="H28" s="117" t="s">
        <v>59</v>
      </c>
      <c r="I28" s="116"/>
    </row>
    <row r="29" spans="1:9" ht="16.5" customHeight="1" thickBot="1">
      <c r="A29" s="24">
        <v>3632</v>
      </c>
      <c r="B29" s="145" t="s">
        <v>4</v>
      </c>
      <c r="C29" s="140">
        <v>35000</v>
      </c>
      <c r="D29" s="78">
        <v>43800</v>
      </c>
      <c r="E29" s="40">
        <v>41697.72</v>
      </c>
      <c r="F29" s="129">
        <v>95.2</v>
      </c>
      <c r="G29" s="198">
        <v>70000</v>
      </c>
      <c r="H29" s="117" t="s">
        <v>60</v>
      </c>
      <c r="I29" s="116"/>
    </row>
    <row r="30" spans="1:9" ht="16.5" customHeight="1" thickBot="1">
      <c r="A30" s="148">
        <v>3639</v>
      </c>
      <c r="B30" s="145" t="s">
        <v>158</v>
      </c>
      <c r="C30" s="140">
        <v>12800000</v>
      </c>
      <c r="D30" s="78">
        <v>13182500</v>
      </c>
      <c r="E30" s="40">
        <v>12921106.26</v>
      </c>
      <c r="F30" s="129">
        <v>98.02</v>
      </c>
      <c r="G30" s="198">
        <v>2300000</v>
      </c>
      <c r="H30" s="184" t="s">
        <v>69</v>
      </c>
      <c r="I30" s="116"/>
    </row>
    <row r="31" spans="1:10" ht="16.5" customHeight="1" thickBot="1">
      <c r="A31" s="24">
        <v>3722</v>
      </c>
      <c r="B31" s="145" t="s">
        <v>132</v>
      </c>
      <c r="C31" s="140">
        <v>750000</v>
      </c>
      <c r="D31" s="78">
        <v>756000</v>
      </c>
      <c r="E31" s="40">
        <v>745708</v>
      </c>
      <c r="F31" s="129">
        <v>98.64</v>
      </c>
      <c r="G31" s="198">
        <v>750000</v>
      </c>
      <c r="H31" s="117" t="s">
        <v>61</v>
      </c>
      <c r="I31" s="116"/>
      <c r="J31" s="45"/>
    </row>
    <row r="32" spans="1:9" ht="16.5" customHeight="1" thickBot="1">
      <c r="A32" s="148">
        <v>3723</v>
      </c>
      <c r="B32" s="145" t="s">
        <v>133</v>
      </c>
      <c r="C32" s="140">
        <v>330000</v>
      </c>
      <c r="D32" s="78">
        <v>406900</v>
      </c>
      <c r="E32" s="40">
        <v>394317</v>
      </c>
      <c r="F32" s="129">
        <v>96.91</v>
      </c>
      <c r="G32" s="198">
        <v>400000</v>
      </c>
      <c r="H32" s="117"/>
      <c r="I32" s="116"/>
    </row>
    <row r="33" spans="1:9" ht="16.5" customHeight="1" thickBot="1">
      <c r="A33" s="24">
        <v>3745</v>
      </c>
      <c r="B33" s="146" t="s">
        <v>134</v>
      </c>
      <c r="C33" s="140">
        <v>70000</v>
      </c>
      <c r="D33" s="78">
        <v>100000</v>
      </c>
      <c r="E33" s="40">
        <v>70536.5</v>
      </c>
      <c r="F33" s="129">
        <v>70.54</v>
      </c>
      <c r="G33" s="198">
        <v>80000</v>
      </c>
      <c r="H33" s="117" t="s">
        <v>62</v>
      </c>
      <c r="I33" s="116"/>
    </row>
    <row r="34" spans="1:9" ht="16.5" customHeight="1" thickBot="1">
      <c r="A34" s="24">
        <v>4359</v>
      </c>
      <c r="B34" s="145" t="s">
        <v>135</v>
      </c>
      <c r="C34" s="140">
        <v>0</v>
      </c>
      <c r="D34" s="79">
        <v>31600</v>
      </c>
      <c r="E34" s="40">
        <v>31590</v>
      </c>
      <c r="F34" s="129">
        <v>99.97</v>
      </c>
      <c r="G34" s="199">
        <v>34000</v>
      </c>
      <c r="H34" s="117" t="s">
        <v>162</v>
      </c>
      <c r="I34" s="116"/>
    </row>
    <row r="35" spans="1:9" ht="16.5" customHeight="1" thickBot="1">
      <c r="A35" s="148">
        <v>5212</v>
      </c>
      <c r="B35" s="145" t="s">
        <v>136</v>
      </c>
      <c r="C35" s="140">
        <v>0</v>
      </c>
      <c r="D35" s="77">
        <v>100000</v>
      </c>
      <c r="E35" s="40">
        <v>0</v>
      </c>
      <c r="F35" s="129">
        <v>0</v>
      </c>
      <c r="G35" s="200">
        <v>50000</v>
      </c>
      <c r="H35" s="182" t="s">
        <v>175</v>
      </c>
      <c r="I35" s="116"/>
    </row>
    <row r="36" spans="1:9" ht="16.5" customHeight="1" thickBot="1">
      <c r="A36" s="24">
        <v>5512</v>
      </c>
      <c r="B36" s="145" t="s">
        <v>137</v>
      </c>
      <c r="C36" s="140">
        <v>120000</v>
      </c>
      <c r="D36" s="79">
        <v>120000</v>
      </c>
      <c r="E36" s="40">
        <v>53665.5</v>
      </c>
      <c r="F36" s="129">
        <v>44.72</v>
      </c>
      <c r="G36" s="199">
        <v>100000</v>
      </c>
      <c r="H36" s="117" t="s">
        <v>74</v>
      </c>
      <c r="I36" s="116"/>
    </row>
    <row r="37" spans="1:9" ht="16.5" customHeight="1" thickBot="1">
      <c r="A37" s="24">
        <v>6112</v>
      </c>
      <c r="B37" s="145" t="s">
        <v>138</v>
      </c>
      <c r="C37" s="140">
        <v>1570000</v>
      </c>
      <c r="D37" s="80">
        <v>1598100</v>
      </c>
      <c r="E37" s="69">
        <v>1542981.17</v>
      </c>
      <c r="F37" s="129">
        <v>96.55</v>
      </c>
      <c r="G37" s="198">
        <v>1700000</v>
      </c>
      <c r="H37" s="117"/>
      <c r="I37" s="116"/>
    </row>
    <row r="38" spans="1:9" ht="16.5" customHeight="1" thickBot="1">
      <c r="A38" s="24">
        <v>6115</v>
      </c>
      <c r="B38" s="145" t="s">
        <v>139</v>
      </c>
      <c r="C38" s="141">
        <v>0</v>
      </c>
      <c r="D38" s="151">
        <v>39400</v>
      </c>
      <c r="E38" s="69">
        <v>39233</v>
      </c>
      <c r="F38" s="129">
        <v>99.58</v>
      </c>
      <c r="G38" s="198">
        <v>0</v>
      </c>
      <c r="H38" s="117"/>
      <c r="I38" s="116"/>
    </row>
    <row r="39" spans="1:9" ht="16.5" customHeight="1" thickBot="1">
      <c r="A39" s="24">
        <v>3117</v>
      </c>
      <c r="B39" s="145" t="s">
        <v>140</v>
      </c>
      <c r="C39" s="141">
        <v>0</v>
      </c>
      <c r="D39" s="82">
        <v>25800</v>
      </c>
      <c r="E39" s="69">
        <v>25595</v>
      </c>
      <c r="F39" s="129">
        <v>99.21</v>
      </c>
      <c r="G39" s="198">
        <v>0</v>
      </c>
      <c r="H39" s="117" t="s">
        <v>65</v>
      </c>
      <c r="I39" s="116"/>
    </row>
    <row r="40" spans="1:9" ht="16.5" customHeight="1" thickBot="1">
      <c r="A40" s="148">
        <v>6171</v>
      </c>
      <c r="B40" s="145" t="s">
        <v>141</v>
      </c>
      <c r="C40" s="140">
        <v>3000000</v>
      </c>
      <c r="D40" s="81">
        <v>6640800</v>
      </c>
      <c r="E40" s="69">
        <v>5041295.86</v>
      </c>
      <c r="F40" s="129">
        <v>75.91</v>
      </c>
      <c r="G40" s="198">
        <v>2000000</v>
      </c>
      <c r="H40" s="117" t="s">
        <v>176</v>
      </c>
      <c r="I40" s="116"/>
    </row>
    <row r="41" spans="1:9" ht="16.5" customHeight="1" thickBot="1">
      <c r="A41" s="24">
        <v>6310</v>
      </c>
      <c r="B41" s="145" t="s">
        <v>142</v>
      </c>
      <c r="C41" s="140">
        <v>15200</v>
      </c>
      <c r="D41" s="81">
        <v>15200</v>
      </c>
      <c r="E41" s="69">
        <v>11151.8</v>
      </c>
      <c r="F41" s="129">
        <v>73.37</v>
      </c>
      <c r="G41" s="198">
        <v>13000</v>
      </c>
      <c r="H41" s="117" t="s">
        <v>63</v>
      </c>
      <c r="I41" s="116"/>
    </row>
    <row r="42" spans="1:9" ht="17.25" customHeight="1">
      <c r="A42" s="148">
        <v>6399</v>
      </c>
      <c r="B42" s="145" t="s">
        <v>143</v>
      </c>
      <c r="C42" s="142">
        <v>159300</v>
      </c>
      <c r="D42" s="83">
        <v>161900</v>
      </c>
      <c r="E42" s="69">
        <v>161499</v>
      </c>
      <c r="F42" s="191">
        <v>99.75</v>
      </c>
      <c r="G42" s="207">
        <v>252640</v>
      </c>
      <c r="H42" s="192" t="s">
        <v>71</v>
      </c>
      <c r="I42" s="116"/>
    </row>
    <row r="43" spans="1:9" ht="15.75" customHeight="1">
      <c r="A43" s="148">
        <v>6402</v>
      </c>
      <c r="B43" s="145" t="s">
        <v>19</v>
      </c>
      <c r="C43" s="142">
        <v>1000</v>
      </c>
      <c r="D43" s="83">
        <v>1000</v>
      </c>
      <c r="E43" s="69">
        <v>865</v>
      </c>
      <c r="F43" s="193">
        <v>86.5</v>
      </c>
      <c r="G43" s="198">
        <v>0</v>
      </c>
      <c r="H43" s="116" t="s">
        <v>165</v>
      </c>
      <c r="I43" s="116"/>
    </row>
    <row r="44" spans="1:9" ht="18" customHeight="1" thickBot="1">
      <c r="A44" s="121">
        <v>6409</v>
      </c>
      <c r="B44" s="172" t="s">
        <v>144</v>
      </c>
      <c r="C44" s="143">
        <v>0</v>
      </c>
      <c r="D44" s="120">
        <v>0</v>
      </c>
      <c r="E44" s="32">
        <v>0</v>
      </c>
      <c r="F44" s="216"/>
      <c r="G44" s="218"/>
      <c r="H44" s="182"/>
      <c r="I44" s="116"/>
    </row>
    <row r="45" spans="1:7" ht="27" customHeight="1" thickBot="1">
      <c r="A45" s="4"/>
      <c r="B45" s="173" t="s">
        <v>66</v>
      </c>
      <c r="C45" s="174">
        <f>SUM(C4:C44)</f>
        <v>23594700</v>
      </c>
      <c r="D45" s="175">
        <f>SUM(D4:D44)</f>
        <v>28951400</v>
      </c>
      <c r="E45" s="176">
        <f>SUM(E4:E44)</f>
        <v>25876397.62</v>
      </c>
      <c r="F45" s="217">
        <f>E45/D45*100</f>
        <v>89.3787437567786</v>
      </c>
      <c r="G45" s="219">
        <f>SUM(G4:G44)</f>
        <v>15097640</v>
      </c>
    </row>
    <row r="46" spans="1:7" ht="15">
      <c r="A46" s="4"/>
      <c r="B46" s="53"/>
      <c r="C46" s="54"/>
      <c r="D46" s="54"/>
      <c r="E46" s="34"/>
      <c r="F46" s="55"/>
      <c r="G46" s="56"/>
    </row>
    <row r="47" spans="1:7" ht="22.5" customHeight="1">
      <c r="A47" s="4"/>
      <c r="B47" s="122" t="s">
        <v>41</v>
      </c>
      <c r="C47" s="212">
        <v>42053</v>
      </c>
      <c r="D47" s="54"/>
      <c r="E47" s="34"/>
      <c r="F47" s="55"/>
      <c r="G47" s="56"/>
    </row>
    <row r="48" spans="1:7" ht="15">
      <c r="A48" s="4"/>
      <c r="B48" s="122" t="s">
        <v>43</v>
      </c>
      <c r="C48" s="212">
        <v>42053</v>
      </c>
      <c r="D48" s="54"/>
      <c r="E48" s="34"/>
      <c r="F48" s="55"/>
      <c r="G48" s="57"/>
    </row>
    <row r="49" spans="1:7" ht="15">
      <c r="A49" s="4"/>
      <c r="B49" s="122"/>
      <c r="C49" s="211"/>
      <c r="D49" s="54"/>
      <c r="E49" s="34"/>
      <c r="F49" s="55"/>
      <c r="G49" s="57"/>
    </row>
    <row r="50" spans="1:7" ht="15">
      <c r="A50" s="4"/>
      <c r="B50" s="122"/>
      <c r="C50" s="211"/>
      <c r="D50" s="54"/>
      <c r="E50" s="34"/>
      <c r="F50" s="55"/>
      <c r="G50" s="57"/>
    </row>
    <row r="51" spans="1:7" ht="15">
      <c r="A51" s="4"/>
      <c r="B51" s="122" t="s">
        <v>42</v>
      </c>
      <c r="C51" s="212">
        <v>42089</v>
      </c>
      <c r="D51" s="54"/>
      <c r="E51" s="34"/>
      <c r="F51" s="55"/>
      <c r="G51" s="57"/>
    </row>
    <row r="52" spans="1:7" ht="15">
      <c r="A52" s="4"/>
      <c r="B52" s="53"/>
      <c r="C52" s="54"/>
      <c r="D52" s="54"/>
      <c r="E52" s="34"/>
      <c r="F52" s="55"/>
      <c r="G52" s="57"/>
    </row>
    <row r="53" spans="1:7" ht="12.75">
      <c r="A53" s="4"/>
      <c r="B53" s="4"/>
      <c r="C53" s="58"/>
      <c r="D53" s="58"/>
      <c r="E53" s="58"/>
      <c r="F53" s="58"/>
      <c r="G53" s="59"/>
    </row>
    <row r="89" ht="12.75">
      <c r="B89" s="5"/>
    </row>
    <row r="90" spans="2:6" ht="12.75">
      <c r="B90" s="5"/>
      <c r="C90" s="33"/>
      <c r="D90" s="33"/>
      <c r="E90" s="33"/>
      <c r="F90" s="9"/>
    </row>
    <row r="91" spans="2:6" ht="12.75">
      <c r="B91" s="4"/>
      <c r="C91" s="33"/>
      <c r="D91" s="33"/>
      <c r="E91" s="33"/>
      <c r="F91" s="5"/>
    </row>
    <row r="92" spans="3:6" ht="15">
      <c r="C92" s="34"/>
      <c r="D92" s="34"/>
      <c r="E92" s="34"/>
      <c r="F92" s="7"/>
    </row>
    <row r="100" ht="15">
      <c r="B100" s="2"/>
    </row>
    <row r="101" ht="12.75">
      <c r="E101" s="30"/>
    </row>
    <row r="146" ht="23.25">
      <c r="B146" s="15"/>
    </row>
    <row r="147" spans="2:5" ht="12.75">
      <c r="B147" s="4"/>
      <c r="C147" s="34"/>
      <c r="D147" s="34"/>
      <c r="E147" s="34"/>
    </row>
    <row r="148" spans="2:5" ht="29.25" customHeight="1">
      <c r="B148" s="4"/>
      <c r="C148" s="34"/>
      <c r="D148" s="34"/>
      <c r="E148" s="34"/>
    </row>
    <row r="149" spans="2:5" ht="12.75">
      <c r="B149" s="4"/>
      <c r="C149" s="34"/>
      <c r="D149" s="34"/>
      <c r="E149" s="34"/>
    </row>
    <row r="150" spans="2:5" ht="12.75">
      <c r="B150" s="4"/>
      <c r="C150" s="34"/>
      <c r="D150" s="34"/>
      <c r="E150" s="34"/>
    </row>
    <row r="151" spans="2:5" ht="12.75">
      <c r="B151" s="4"/>
      <c r="C151" s="34"/>
      <c r="D151" s="34"/>
      <c r="E151" s="34"/>
    </row>
    <row r="152" spans="2:5" ht="12.75">
      <c r="B152" s="4"/>
      <c r="C152" s="34"/>
      <c r="D152" s="34"/>
      <c r="E152" s="34"/>
    </row>
    <row r="153" spans="2:5" ht="12.75">
      <c r="B153" s="4"/>
      <c r="C153" s="34"/>
      <c r="D153" s="34"/>
      <c r="E153" s="34"/>
    </row>
    <row r="154" spans="2:5" ht="12.75">
      <c r="B154" s="4"/>
      <c r="C154" s="34"/>
      <c r="D154" s="34"/>
      <c r="E154" s="34"/>
    </row>
    <row r="155" spans="2:5" ht="12.75">
      <c r="B155" s="4"/>
      <c r="C155" s="34"/>
      <c r="D155" s="34"/>
      <c r="E155" s="34"/>
    </row>
    <row r="156" spans="2:5" ht="12.75">
      <c r="B156" s="4"/>
      <c r="C156" s="34"/>
      <c r="D156" s="34"/>
      <c r="E156" s="34"/>
    </row>
    <row r="157" spans="2:5" ht="12.75">
      <c r="B157" s="4"/>
      <c r="C157" s="34"/>
      <c r="D157" s="34"/>
      <c r="E157" s="34"/>
    </row>
    <row r="158" spans="2:5" ht="12.75">
      <c r="B158" s="4"/>
      <c r="C158" s="34"/>
      <c r="D158" s="34"/>
      <c r="E158" s="34"/>
    </row>
    <row r="159" spans="2:5" ht="12.75">
      <c r="B159" s="4"/>
      <c r="C159" s="34"/>
      <c r="D159" s="34"/>
      <c r="E159" s="34"/>
    </row>
    <row r="160" spans="2:5" ht="12.75">
      <c r="B160" s="4"/>
      <c r="C160" s="34"/>
      <c r="D160" s="34"/>
      <c r="E160" s="34"/>
    </row>
    <row r="161" spans="2:5" ht="12.75">
      <c r="B161" s="4"/>
      <c r="C161" s="34"/>
      <c r="D161" s="34"/>
      <c r="E161" s="34"/>
    </row>
    <row r="162" spans="2:5" ht="12.75">
      <c r="B162" s="4"/>
      <c r="C162" s="34"/>
      <c r="D162" s="34"/>
      <c r="E162" s="34"/>
    </row>
    <row r="163" spans="2:5" ht="12.75">
      <c r="B163" s="4"/>
      <c r="C163" s="34"/>
      <c r="D163" s="34"/>
      <c r="E163" s="34"/>
    </row>
    <row r="164" spans="2:5" ht="12.75">
      <c r="B164" s="4"/>
      <c r="C164" s="34"/>
      <c r="D164" s="34"/>
      <c r="E164" s="34"/>
    </row>
    <row r="165" spans="2:5" ht="12.75">
      <c r="B165" s="4"/>
      <c r="C165" s="34"/>
      <c r="D165" s="34"/>
      <c r="E165" s="34"/>
    </row>
    <row r="166" spans="2:5" ht="12.75">
      <c r="B166" s="4"/>
      <c r="C166" s="34"/>
      <c r="D166" s="34"/>
      <c r="E166" s="34"/>
    </row>
    <row r="167" spans="2:5" ht="12.75">
      <c r="B167" s="4"/>
      <c r="C167" s="34"/>
      <c r="D167" s="34"/>
      <c r="E167" s="34"/>
    </row>
    <row r="168" spans="2:5" ht="12.75">
      <c r="B168" s="4"/>
      <c r="C168" s="34"/>
      <c r="D168" s="34"/>
      <c r="E168" s="34"/>
    </row>
    <row r="169" spans="2:5" ht="12.75">
      <c r="B169" s="4"/>
      <c r="C169" s="34"/>
      <c r="D169" s="34"/>
      <c r="E169" s="34"/>
    </row>
    <row r="170" spans="2:5" ht="12.75">
      <c r="B170" s="4"/>
      <c r="C170" s="34"/>
      <c r="D170" s="34"/>
      <c r="E170" s="34"/>
    </row>
    <row r="171" spans="2:5" ht="12.75">
      <c r="B171" s="4"/>
      <c r="C171" s="34"/>
      <c r="D171" s="34"/>
      <c r="E171" s="34"/>
    </row>
    <row r="172" spans="2:5" ht="12.75">
      <c r="B172" s="4"/>
      <c r="C172" s="34"/>
      <c r="D172" s="34"/>
      <c r="E172" s="34"/>
    </row>
    <row r="173" spans="2:5" ht="12.75">
      <c r="B173" s="4"/>
      <c r="C173" s="34"/>
      <c r="D173" s="34"/>
      <c r="E173" s="34"/>
    </row>
    <row r="174" spans="2:5" ht="12.75">
      <c r="B174" s="4"/>
      <c r="C174" s="34"/>
      <c r="D174" s="34"/>
      <c r="E174" s="34"/>
    </row>
    <row r="175" spans="2:5" ht="12.75">
      <c r="B175" s="4"/>
      <c r="C175" s="34"/>
      <c r="D175" s="34"/>
      <c r="E175" s="34"/>
    </row>
    <row r="176" spans="3:5" ht="12.75">
      <c r="C176" s="34"/>
      <c r="D176" s="34"/>
      <c r="E176" s="34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SheetLayoutView="100" zoomScalePageLayoutView="0" workbookViewId="0" topLeftCell="A13">
      <selection activeCell="B36" sqref="B36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11.75390625" style="1" bestFit="1" customWidth="1"/>
    <col min="9" max="13" width="9.125" style="1" customWidth="1"/>
    <col min="14" max="14" width="8.625" style="1" customWidth="1"/>
    <col min="15" max="16384" width="9.125" style="1" customWidth="1"/>
  </cols>
  <sheetData>
    <row r="1" ht="19.5" customHeight="1">
      <c r="A1" s="14"/>
    </row>
    <row r="2" ht="24.75" customHeight="1">
      <c r="A2" s="14"/>
    </row>
    <row r="3" spans="1:7" ht="32.25" customHeight="1">
      <c r="A3" s="233" t="s">
        <v>147</v>
      </c>
      <c r="B3" s="233"/>
      <c r="C3" s="233"/>
      <c r="D3" s="233"/>
      <c r="E3" s="233"/>
      <c r="F3" s="233"/>
      <c r="G3" s="21"/>
    </row>
    <row r="4" spans="1:8" ht="12" customHeight="1">
      <c r="A4" s="234"/>
      <c r="B4" s="234"/>
      <c r="C4" s="234"/>
      <c r="D4" s="234"/>
      <c r="E4" s="234"/>
      <c r="F4" s="234"/>
      <c r="G4" s="21"/>
      <c r="H4" s="4"/>
    </row>
    <row r="5" spans="1:7" ht="29.25" customHeight="1">
      <c r="A5" s="107" t="s">
        <v>13</v>
      </c>
      <c r="B5" s="106"/>
      <c r="C5" s="84"/>
      <c r="D5" s="84"/>
      <c r="E5" s="84"/>
      <c r="F5" s="84"/>
      <c r="G5" s="21"/>
    </row>
    <row r="6" spans="1:7" ht="48" customHeight="1">
      <c r="A6" s="85"/>
      <c r="B6" s="85"/>
      <c r="C6" s="84"/>
      <c r="D6" s="84"/>
      <c r="E6" s="84"/>
      <c r="F6" s="84"/>
      <c r="G6" s="21"/>
    </row>
    <row r="7" spans="1:9" ht="27" customHeight="1">
      <c r="A7" s="23" t="s">
        <v>14</v>
      </c>
      <c r="B7" s="108" t="s">
        <v>15</v>
      </c>
      <c r="C7" s="86"/>
      <c r="D7" s="86"/>
      <c r="E7" s="86"/>
      <c r="F7" s="86"/>
      <c r="G7"/>
      <c r="I7" s="17"/>
    </row>
    <row r="8" spans="1:9" ht="15" customHeight="1">
      <c r="A8" s="87"/>
      <c r="B8" s="88"/>
      <c r="C8" s="89"/>
      <c r="D8" s="89"/>
      <c r="E8" s="89"/>
      <c r="F8" s="89"/>
      <c r="G8" s="22"/>
      <c r="I8" s="18"/>
    </row>
    <row r="9" spans="1:9" ht="15">
      <c r="A9" s="152">
        <v>19082131</v>
      </c>
      <c r="B9" s="153">
        <v>15097640</v>
      </c>
      <c r="C9" s="86"/>
      <c r="D9" s="86"/>
      <c r="E9" s="86"/>
      <c r="F9" s="86"/>
      <c r="G9"/>
      <c r="H9" s="50"/>
      <c r="I9" s="50"/>
    </row>
    <row r="10" spans="1:9" ht="15">
      <c r="A10" s="194"/>
      <c r="B10" s="105">
        <f>B16</f>
        <v>756000</v>
      </c>
      <c r="C10" s="90"/>
      <c r="D10" s="90"/>
      <c r="E10" s="90"/>
      <c r="F10" s="89"/>
      <c r="G10" s="22"/>
      <c r="H10" s="50"/>
      <c r="I10" s="50"/>
    </row>
    <row r="11" spans="1:9" ht="15">
      <c r="A11" s="154">
        <f>A10+A9</f>
        <v>19082131</v>
      </c>
      <c r="B11" s="155">
        <f>SUM(B9+B10)</f>
        <v>15853640</v>
      </c>
      <c r="C11" s="91"/>
      <c r="D11" s="91"/>
      <c r="E11" s="90"/>
      <c r="F11" s="89"/>
      <c r="G11" s="22"/>
      <c r="H11" s="50"/>
      <c r="I11" s="50"/>
    </row>
    <row r="12" spans="1:9" ht="15">
      <c r="A12" s="60"/>
      <c r="B12" s="60"/>
      <c r="C12" s="91"/>
      <c r="D12" s="92"/>
      <c r="E12" s="90"/>
      <c r="F12" s="89"/>
      <c r="G12" s="22"/>
      <c r="H12" s="50"/>
      <c r="I12" s="51"/>
    </row>
    <row r="13" spans="1:9" ht="15">
      <c r="A13" s="60"/>
      <c r="B13" s="60"/>
      <c r="C13" s="91"/>
      <c r="D13" s="60"/>
      <c r="E13" s="90"/>
      <c r="F13" s="89"/>
      <c r="G13" s="22"/>
      <c r="H13" s="50"/>
      <c r="I13" s="51"/>
    </row>
    <row r="14" spans="1:9" ht="15">
      <c r="A14" s="156" t="s">
        <v>177</v>
      </c>
      <c r="B14" s="170">
        <f>A11-B11</f>
        <v>3228491</v>
      </c>
      <c r="C14" s="90"/>
      <c r="D14" s="90"/>
      <c r="E14" s="90"/>
      <c r="F14" s="89"/>
      <c r="G14" s="22"/>
      <c r="H14" s="208"/>
      <c r="I14" s="51"/>
    </row>
    <row r="15" spans="1:9" ht="15">
      <c r="A15" s="157"/>
      <c r="B15" s="62"/>
      <c r="C15" s="90"/>
      <c r="D15" s="90"/>
      <c r="E15" s="90"/>
      <c r="F15" s="89"/>
      <c r="G15" s="22"/>
      <c r="H15" s="50"/>
      <c r="I15" s="51"/>
    </row>
    <row r="16" spans="1:9" ht="15">
      <c r="A16" s="158" t="s">
        <v>27</v>
      </c>
      <c r="B16" s="105">
        <v>756000</v>
      </c>
      <c r="C16" s="90"/>
      <c r="D16" s="90"/>
      <c r="E16" s="93"/>
      <c r="F16" s="89"/>
      <c r="G16" s="22"/>
      <c r="H16" s="50"/>
      <c r="I16" s="51"/>
    </row>
    <row r="17" spans="1:9" ht="15">
      <c r="A17" s="159" t="s">
        <v>178</v>
      </c>
      <c r="B17" s="63"/>
      <c r="C17" s="89"/>
      <c r="D17" s="89"/>
      <c r="E17" s="93"/>
      <c r="F17" s="89"/>
      <c r="G17" s="22"/>
      <c r="H17" s="50"/>
      <c r="I17" s="52"/>
    </row>
    <row r="18" spans="1:9" ht="15">
      <c r="A18" s="160"/>
      <c r="B18" s="61"/>
      <c r="C18" s="90"/>
      <c r="D18" s="90"/>
      <c r="E18" s="93"/>
      <c r="F18" s="89"/>
      <c r="G18" s="22"/>
      <c r="H18" s="50"/>
      <c r="I18" s="50"/>
    </row>
    <row r="19" spans="1:7" ht="15">
      <c r="A19" s="160"/>
      <c r="B19" s="61"/>
      <c r="C19" s="90"/>
      <c r="D19" s="90"/>
      <c r="E19" s="93"/>
      <c r="F19" s="89"/>
      <c r="G19" s="22"/>
    </row>
    <row r="20" spans="1:7" ht="15">
      <c r="A20" s="161" t="s">
        <v>148</v>
      </c>
      <c r="B20" s="105">
        <v>8229092.51</v>
      </c>
      <c r="C20" s="90"/>
      <c r="D20" s="90"/>
      <c r="E20" s="93"/>
      <c r="F20" s="86"/>
      <c r="G20"/>
    </row>
    <row r="21" spans="1:7" ht="15">
      <c r="A21" s="188" t="s">
        <v>156</v>
      </c>
      <c r="B21" s="104">
        <v>2859070.48</v>
      </c>
      <c r="C21" s="90"/>
      <c r="D21" s="90"/>
      <c r="E21" s="93"/>
      <c r="F21" s="86"/>
      <c r="G21"/>
    </row>
    <row r="22" spans="1:7" ht="15">
      <c r="A22" s="159" t="s">
        <v>68</v>
      </c>
      <c r="B22" s="104">
        <v>5269936.56</v>
      </c>
      <c r="C22" s="90"/>
      <c r="D22" s="90"/>
      <c r="E22" s="93"/>
      <c r="F22" s="86"/>
      <c r="G22"/>
    </row>
    <row r="23" spans="1:7" ht="15">
      <c r="A23" s="196" t="s">
        <v>157</v>
      </c>
      <c r="B23" s="104">
        <v>100085.47</v>
      </c>
      <c r="C23" s="90"/>
      <c r="D23" s="90"/>
      <c r="E23" s="93"/>
      <c r="F23" s="86"/>
      <c r="G23"/>
    </row>
    <row r="24" spans="1:8" ht="15">
      <c r="A24" s="161" t="s">
        <v>149</v>
      </c>
      <c r="B24" s="105">
        <f>B20+B14</f>
        <v>11457583.51</v>
      </c>
      <c r="C24" s="94"/>
      <c r="D24" s="95"/>
      <c r="E24" s="96"/>
      <c r="F24" s="86"/>
      <c r="G24"/>
      <c r="H24" s="169"/>
    </row>
    <row r="25" spans="1:7" ht="15">
      <c r="A25" s="157"/>
      <c r="B25" s="61"/>
      <c r="C25" s="90"/>
      <c r="D25" s="97"/>
      <c r="E25" s="98"/>
      <c r="F25" s="86"/>
      <c r="G25"/>
    </row>
    <row r="26" spans="1:7" ht="15.75" thickBot="1">
      <c r="A26" s="157"/>
      <c r="B26" s="61"/>
      <c r="C26" s="90"/>
      <c r="D26" s="90"/>
      <c r="E26" s="90"/>
      <c r="F26" s="86"/>
      <c r="G26"/>
    </row>
    <row r="27" spans="1:14" ht="15.75" thickBot="1">
      <c r="A27" s="163" t="s">
        <v>150</v>
      </c>
      <c r="B27" s="64"/>
      <c r="C27" s="99"/>
      <c r="D27" s="99"/>
      <c r="E27" s="100"/>
      <c r="F27" s="86"/>
      <c r="G27"/>
      <c r="N27" s="169"/>
    </row>
    <row r="28" spans="1:8" ht="15">
      <c r="A28" s="159" t="s">
        <v>16</v>
      </c>
      <c r="B28" s="105">
        <v>8229092.51</v>
      </c>
      <c r="C28" s="90"/>
      <c r="D28" s="90"/>
      <c r="E28" s="101"/>
      <c r="F28" s="86"/>
      <c r="G28" s="195"/>
      <c r="H28" s="169"/>
    </row>
    <row r="29" spans="1:7" ht="15">
      <c r="A29" s="159" t="s">
        <v>29</v>
      </c>
      <c r="B29" s="104">
        <v>1101033.51</v>
      </c>
      <c r="C29" s="90"/>
      <c r="D29" s="90"/>
      <c r="E29" s="101"/>
      <c r="F29" s="86"/>
      <c r="G29" s="195"/>
    </row>
    <row r="30" spans="1:7" ht="15">
      <c r="A30" s="163" t="s">
        <v>18</v>
      </c>
      <c r="B30" s="203">
        <f>SUM(B28:B29)</f>
        <v>9330126.02</v>
      </c>
      <c r="C30" s="90"/>
      <c r="D30" s="90"/>
      <c r="E30" s="102"/>
      <c r="F30" s="86"/>
      <c r="G30" s="195"/>
    </row>
    <row r="31" spans="1:8" ht="15.75">
      <c r="A31" s="164"/>
      <c r="C31" s="90"/>
      <c r="D31" s="90"/>
      <c r="E31" s="102"/>
      <c r="F31" s="86"/>
      <c r="G31"/>
      <c r="H31" s="169"/>
    </row>
    <row r="32" spans="1:7" ht="15">
      <c r="A32" s="160"/>
      <c r="B32" s="204"/>
      <c r="C32" s="90"/>
      <c r="D32" s="90"/>
      <c r="E32" s="102"/>
      <c r="F32" s="86"/>
      <c r="G32"/>
    </row>
    <row r="33" spans="1:7" ht="15">
      <c r="A33" s="163" t="s">
        <v>151</v>
      </c>
      <c r="B33" s="197"/>
      <c r="C33" s="89"/>
      <c r="D33" s="89"/>
      <c r="E33" s="101"/>
      <c r="F33" s="86"/>
      <c r="G33"/>
    </row>
    <row r="34" spans="1:8" ht="15">
      <c r="A34" s="162" t="s">
        <v>17</v>
      </c>
      <c r="B34" s="197">
        <v>840163.22</v>
      </c>
      <c r="C34" s="89"/>
      <c r="D34" s="89"/>
      <c r="E34" s="101"/>
      <c r="F34" s="86"/>
      <c r="G34"/>
      <c r="H34" s="169"/>
    </row>
    <row r="35" spans="1:6" ht="15.75">
      <c r="A35" s="165" t="s">
        <v>26</v>
      </c>
      <c r="B35" s="205">
        <f>B36-B34</f>
        <v>1337336.6300000001</v>
      </c>
      <c r="C35" s="66"/>
      <c r="D35" s="66"/>
      <c r="E35" s="103"/>
      <c r="F35" s="50"/>
    </row>
    <row r="36" spans="1:6" ht="15.75">
      <c r="A36" s="166" t="s">
        <v>18</v>
      </c>
      <c r="B36" s="206">
        <v>2177499.85</v>
      </c>
      <c r="C36" s="66"/>
      <c r="D36" s="66"/>
      <c r="E36" s="103"/>
      <c r="F36" s="50"/>
    </row>
    <row r="37" spans="1:6" ht="15">
      <c r="A37" s="50"/>
      <c r="B37" s="65"/>
      <c r="C37" s="66"/>
      <c r="D37" s="66"/>
      <c r="E37" s="103"/>
      <c r="F37" s="50"/>
    </row>
    <row r="38" spans="1:5" ht="15.75">
      <c r="A38" s="122" t="s">
        <v>41</v>
      </c>
      <c r="B38" s="210">
        <v>42053</v>
      </c>
      <c r="C38" s="7"/>
      <c r="D38" s="7"/>
      <c r="E38" s="8"/>
    </row>
    <row r="39" spans="1:5" ht="15.75">
      <c r="A39" s="122" t="s">
        <v>43</v>
      </c>
      <c r="B39" s="210">
        <v>42053</v>
      </c>
      <c r="C39" s="7"/>
      <c r="D39" s="7"/>
      <c r="E39" s="8"/>
    </row>
    <row r="40" spans="1:5" ht="15.75">
      <c r="A40" s="122"/>
      <c r="B40" s="211"/>
      <c r="C40" s="7"/>
      <c r="D40" s="7"/>
      <c r="E40" s="8"/>
    </row>
    <row r="41" spans="1:5" ht="15.75">
      <c r="A41" s="122"/>
      <c r="B41" s="211"/>
      <c r="C41" s="7"/>
      <c r="D41" s="7"/>
      <c r="E41" s="8"/>
    </row>
    <row r="42" spans="1:5" ht="15.75">
      <c r="A42" s="122" t="s">
        <v>42</v>
      </c>
      <c r="B42" s="210">
        <v>42089</v>
      </c>
      <c r="C42" s="7"/>
      <c r="D42" s="7"/>
      <c r="E42" s="8"/>
    </row>
    <row r="43" spans="3:5" ht="15">
      <c r="C43" s="7"/>
      <c r="D43" s="7"/>
      <c r="E43" s="8"/>
    </row>
    <row r="44" spans="3:5" ht="15">
      <c r="C44" s="7"/>
      <c r="D44" s="7"/>
      <c r="E44" s="8"/>
    </row>
    <row r="45" spans="1:5" ht="15">
      <c r="A45" s="11"/>
      <c r="B45" s="7"/>
      <c r="C45" s="7"/>
      <c r="D45" s="7"/>
      <c r="E45" s="8"/>
    </row>
    <row r="46" spans="1:5" ht="15">
      <c r="A46" s="11"/>
      <c r="B46" s="7"/>
      <c r="C46" s="7"/>
      <c r="D46" s="7"/>
      <c r="E46" s="8"/>
    </row>
    <row r="47" spans="1:5" ht="15">
      <c r="A47" s="11"/>
      <c r="B47" s="7"/>
      <c r="C47" s="7"/>
      <c r="D47" s="7"/>
      <c r="E47" s="8"/>
    </row>
    <row r="48" spans="1:5" ht="15">
      <c r="A48" s="11"/>
      <c r="B48" s="7"/>
      <c r="C48" s="7"/>
      <c r="D48" s="7"/>
      <c r="E48" s="8"/>
    </row>
    <row r="49" spans="1:5" ht="15">
      <c r="A49" s="11"/>
      <c r="B49" s="7"/>
      <c r="C49" s="7"/>
      <c r="D49" s="7"/>
      <c r="E49" s="8"/>
    </row>
    <row r="50" spans="1:5" ht="15">
      <c r="A50" s="11"/>
      <c r="B50" s="7"/>
      <c r="C50" s="7"/>
      <c r="D50" s="7"/>
      <c r="E50" s="8"/>
    </row>
    <row r="51" spans="1:5" ht="15">
      <c r="A51" s="4"/>
      <c r="B51" s="7"/>
      <c r="C51" s="7"/>
      <c r="D51" s="7"/>
      <c r="E51" s="8"/>
    </row>
    <row r="52" spans="1:5" ht="20.25">
      <c r="A52" s="10"/>
      <c r="B52" s="12"/>
      <c r="C52" s="12"/>
      <c r="D52" s="12"/>
      <c r="E52" s="13"/>
    </row>
    <row r="53" spans="1:5" ht="16.5" customHeight="1">
      <c r="A53" s="11"/>
      <c r="B53" s="7"/>
      <c r="C53" s="7"/>
      <c r="D53" s="7"/>
      <c r="E53" s="8"/>
    </row>
    <row r="54" spans="1:5" ht="15">
      <c r="A54" s="4"/>
      <c r="B54" s="7"/>
      <c r="C54" s="7"/>
      <c r="D54" s="7"/>
      <c r="E54" s="4"/>
    </row>
    <row r="55" spans="1:5" ht="20.25">
      <c r="A55" s="10"/>
      <c r="B55" s="7"/>
      <c r="C55" s="7"/>
      <c r="D55" s="7"/>
      <c r="E55" s="8"/>
    </row>
    <row r="56" spans="1:5" ht="15">
      <c r="A56" s="4"/>
      <c r="B56" s="7"/>
      <c r="C56" s="7"/>
      <c r="D56" s="7"/>
      <c r="E56" s="3"/>
    </row>
    <row r="57" spans="1:5" ht="22.5" customHeight="1">
      <c r="A57" s="4"/>
      <c r="B57" s="7"/>
      <c r="C57" s="7"/>
      <c r="D57" s="7"/>
      <c r="E57" s="3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4" ht="15">
      <c r="A95" s="4"/>
      <c r="B95" s="7"/>
      <c r="C95" s="7"/>
      <c r="D95" s="7"/>
    </row>
    <row r="96" spans="1:4" ht="15">
      <c r="A96" s="4"/>
      <c r="B96" s="7"/>
      <c r="C96" s="7"/>
      <c r="D96" s="7"/>
    </row>
    <row r="97" spans="1:4" ht="15">
      <c r="A97" s="4"/>
      <c r="B97" s="7"/>
      <c r="C97" s="7"/>
      <c r="D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4" ht="15">
      <c r="A101" s="4"/>
      <c r="B101" s="7"/>
      <c r="C101" s="7"/>
      <c r="D101" s="7"/>
    </row>
    <row r="102" spans="1:5" ht="15">
      <c r="A102" s="5"/>
      <c r="B102" s="6"/>
      <c r="C102" s="6"/>
      <c r="D102" s="6"/>
      <c r="E102" s="9"/>
    </row>
    <row r="103" spans="1:5" ht="15">
      <c r="A103" s="5"/>
      <c r="B103" s="6"/>
      <c r="C103" s="6"/>
      <c r="D103" s="6"/>
      <c r="E103" s="5"/>
    </row>
    <row r="104" spans="1:5" ht="15">
      <c r="A104" s="4"/>
      <c r="B104" s="7"/>
      <c r="C104" s="7"/>
      <c r="D104" s="7"/>
      <c r="E104" s="7"/>
    </row>
    <row r="105" spans="1:4" ht="15">
      <c r="A105" s="4"/>
      <c r="B105" s="7"/>
      <c r="C105" s="7"/>
      <c r="D105" s="7"/>
    </row>
    <row r="106" spans="1:4" ht="15">
      <c r="A106" s="4"/>
      <c r="B106" s="7"/>
      <c r="C106" s="7"/>
      <c r="D106" s="7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4"/>
      <c r="B112" s="7"/>
      <c r="C112" s="7"/>
      <c r="D112" s="7"/>
    </row>
    <row r="113" spans="1:4" ht="15">
      <c r="A113" s="7"/>
      <c r="B113" s="7"/>
      <c r="C113" s="7"/>
      <c r="D113" s="4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15">
      <c r="A151" s="4"/>
      <c r="B151" s="7"/>
      <c r="C151" s="7"/>
      <c r="D151" s="7"/>
    </row>
    <row r="152" spans="1:4" ht="15">
      <c r="A152" s="4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15">
      <c r="A157" s="4"/>
      <c r="B157" s="7"/>
      <c r="C157" s="7"/>
      <c r="D157" s="7"/>
    </row>
    <row r="158" spans="1:4" ht="29.25" customHeight="1">
      <c r="A158" s="4"/>
      <c r="B158" s="7"/>
      <c r="C158" s="7"/>
      <c r="D158" s="7"/>
    </row>
    <row r="159" spans="1:4" ht="23.25">
      <c r="A159" s="15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  <row r="179" spans="1:4" ht="15">
      <c r="A179" s="4"/>
      <c r="B179" s="7"/>
      <c r="C179" s="7"/>
      <c r="D179" s="7"/>
    </row>
    <row r="180" spans="1:4" ht="15">
      <c r="A180" s="4"/>
      <c r="B180" s="7"/>
      <c r="C180" s="7"/>
      <c r="D180" s="7"/>
    </row>
    <row r="181" spans="1:4" ht="15">
      <c r="A181" s="4"/>
      <c r="B181" s="7"/>
      <c r="C181" s="7"/>
      <c r="D181" s="7"/>
    </row>
    <row r="182" spans="1:4" ht="15">
      <c r="A182" s="4"/>
      <c r="B182" s="7"/>
      <c r="C182" s="7"/>
      <c r="D182" s="7"/>
    </row>
    <row r="183" spans="1:4" ht="15">
      <c r="A183" s="4"/>
      <c r="B183" s="7"/>
      <c r="C183" s="7"/>
      <c r="D183" s="7"/>
    </row>
    <row r="184" spans="1:4" ht="15">
      <c r="A184" s="4"/>
      <c r="B184" s="7"/>
      <c r="C184" s="7"/>
      <c r="D184" s="7"/>
    </row>
    <row r="185" spans="1:4" ht="15">
      <c r="A185" s="4"/>
      <c r="B185" s="7"/>
      <c r="C185" s="7"/>
      <c r="D185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Jana Stepankova</cp:lastModifiedBy>
  <cp:lastPrinted>2015-02-16T10:24:02Z</cp:lastPrinted>
  <dcterms:created xsi:type="dcterms:W3CDTF">2001-02-19T07:56:05Z</dcterms:created>
  <dcterms:modified xsi:type="dcterms:W3CDTF">2019-06-24T14:37:53Z</dcterms:modified>
  <cp:category/>
  <cp:version/>
  <cp:contentType/>
  <cp:contentStatus/>
</cp:coreProperties>
</file>